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List Price Sheets\CURRENT\"/>
    </mc:Choice>
  </mc:AlternateContent>
  <bookViews>
    <workbookView xWindow="0" yWindow="0" windowWidth="20490" windowHeight="7620"/>
  </bookViews>
  <sheets>
    <sheet name="STF" sheetId="1" r:id="rId1"/>
  </sheets>
  <externalReferences>
    <externalReference r:id="rId2"/>
  </externalReferences>
  <definedNames>
    <definedName name="_xlnm._FilterDatabase" localSheetId="0" hidden="1">STF!$A$7:$H$92</definedName>
    <definedName name="_xlnm.Print_Area" localSheetId="0">STF!$A$1:$H$186</definedName>
    <definedName name="_xlnm.Print_Titles" localSheetId="0">STF!$1:$7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8" i="1" l="1"/>
  <c r="D187" i="1"/>
  <c r="D182" i="1"/>
  <c r="D181" i="1"/>
  <c r="D180" i="1"/>
  <c r="D177" i="1"/>
  <c r="D176" i="1"/>
  <c r="D175" i="1"/>
  <c r="D173" i="1"/>
  <c r="D167" i="1"/>
  <c r="D166" i="1"/>
  <c r="D164" i="1"/>
  <c r="D156" i="1"/>
  <c r="D155" i="1"/>
  <c r="D151" i="1"/>
  <c r="D150" i="1"/>
  <c r="D148" i="1"/>
  <c r="D142" i="1"/>
  <c r="D141" i="1"/>
  <c r="D139" i="1"/>
  <c r="D78" i="1"/>
  <c r="D77" i="1"/>
  <c r="D76" i="1"/>
  <c r="D75" i="1"/>
  <c r="D37" i="1"/>
  <c r="H184" i="1"/>
  <c r="H185" i="1"/>
  <c r="H186" i="1"/>
  <c r="H187" i="1"/>
  <c r="H188" i="1"/>
  <c r="H180" i="1"/>
  <c r="H181" i="1"/>
  <c r="H182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75" i="1"/>
  <c r="H76" i="1"/>
  <c r="H77" i="1"/>
  <c r="H78" i="1"/>
  <c r="H79" i="1"/>
  <c r="H37" i="1"/>
  <c r="H38" i="1"/>
  <c r="F188" i="1"/>
  <c r="F187" i="1"/>
  <c r="F182" i="1"/>
  <c r="F181" i="1"/>
  <c r="F180" i="1"/>
  <c r="F177" i="1"/>
  <c r="F176" i="1"/>
  <c r="F175" i="1"/>
  <c r="F173" i="1"/>
  <c r="F167" i="1"/>
  <c r="F166" i="1"/>
  <c r="F164" i="1"/>
  <c r="F156" i="1"/>
  <c r="F155" i="1"/>
  <c r="F151" i="1"/>
  <c r="F150" i="1"/>
  <c r="F148" i="1"/>
  <c r="F142" i="1"/>
  <c r="F141" i="1"/>
  <c r="F139" i="1"/>
  <c r="F78" i="1"/>
  <c r="F77" i="1"/>
  <c r="F76" i="1"/>
  <c r="F75" i="1"/>
  <c r="F37" i="1"/>
  <c r="E188" i="1"/>
  <c r="E187" i="1"/>
  <c r="E182" i="1"/>
  <c r="E181" i="1"/>
  <c r="E180" i="1"/>
  <c r="E177" i="1"/>
  <c r="E176" i="1"/>
  <c r="E175" i="1"/>
  <c r="E173" i="1"/>
  <c r="E167" i="1"/>
  <c r="E166" i="1"/>
  <c r="E164" i="1"/>
  <c r="E156" i="1"/>
  <c r="E155" i="1"/>
  <c r="E151" i="1"/>
  <c r="E150" i="1"/>
  <c r="E148" i="1"/>
  <c r="E142" i="1"/>
  <c r="E141" i="1"/>
  <c r="E139" i="1"/>
  <c r="E78" i="1"/>
  <c r="E77" i="1"/>
  <c r="E76" i="1"/>
  <c r="E75" i="1"/>
  <c r="E37" i="1"/>
  <c r="B78" i="1"/>
  <c r="B77" i="1"/>
  <c r="B76" i="1"/>
  <c r="B75" i="1"/>
  <c r="B37" i="1"/>
  <c r="B188" i="1"/>
  <c r="B187" i="1"/>
  <c r="B182" i="1"/>
  <c r="B181" i="1"/>
  <c r="B180" i="1"/>
  <c r="B173" i="1"/>
  <c r="B177" i="1"/>
  <c r="B176" i="1"/>
  <c r="B175" i="1"/>
  <c r="B167" i="1"/>
  <c r="B166" i="1"/>
  <c r="B164" i="1"/>
  <c r="B156" i="1"/>
  <c r="B155" i="1"/>
  <c r="B151" i="1"/>
  <c r="B150" i="1"/>
  <c r="B148" i="1"/>
  <c r="B142" i="1"/>
  <c r="B141" i="1"/>
  <c r="B139" i="1"/>
  <c r="H21" i="1" l="1"/>
  <c r="H54" i="1"/>
  <c r="H83" i="1"/>
  <c r="H117" i="1"/>
  <c r="H161" i="1"/>
  <c r="H39" i="1"/>
  <c r="H87" i="1"/>
  <c r="H26" i="1"/>
  <c r="H59" i="1"/>
  <c r="H91" i="1"/>
  <c r="H125" i="1"/>
  <c r="H12" i="1"/>
  <c r="H28" i="1"/>
  <c r="H45" i="1"/>
  <c r="H61" i="1"/>
  <c r="H97" i="1"/>
  <c r="H129" i="1"/>
  <c r="H13" i="1"/>
  <c r="H29" i="1"/>
  <c r="H46" i="1"/>
  <c r="H63" i="1"/>
  <c r="H101" i="1"/>
  <c r="H135" i="1"/>
  <c r="H22" i="1"/>
  <c r="H55" i="1"/>
  <c r="H121" i="1"/>
  <c r="H10" i="1"/>
  <c r="H43" i="1"/>
  <c r="H14" i="1"/>
  <c r="H30" i="1"/>
  <c r="H47" i="1"/>
  <c r="H67" i="1"/>
  <c r="H105" i="1"/>
  <c r="H18" i="1"/>
  <c r="H34" i="1"/>
  <c r="H51" i="1"/>
  <c r="H71" i="1"/>
  <c r="H109" i="1"/>
  <c r="H20" i="1"/>
  <c r="H36" i="1"/>
  <c r="H53" i="1"/>
  <c r="H113" i="1"/>
  <c r="H69" i="1"/>
  <c r="H81" i="1"/>
  <c r="H89" i="1"/>
  <c r="H99" i="1"/>
  <c r="H107" i="1"/>
  <c r="H115" i="1"/>
  <c r="H123" i="1"/>
  <c r="H131" i="1"/>
  <c r="H159" i="1"/>
  <c r="H62" i="1"/>
  <c r="H70" i="1"/>
  <c r="H82" i="1"/>
  <c r="H90" i="1"/>
  <c r="H100" i="1"/>
  <c r="H108" i="1"/>
  <c r="H116" i="1"/>
  <c r="H124" i="1"/>
  <c r="H134" i="1"/>
  <c r="H160" i="1"/>
  <c r="H15" i="1"/>
  <c r="H23" i="1"/>
  <c r="H31" i="1"/>
  <c r="H40" i="1"/>
  <c r="H48" i="1"/>
  <c r="H56" i="1"/>
  <c r="H64" i="1"/>
  <c r="H72" i="1"/>
  <c r="H84" i="1"/>
  <c r="H92" i="1"/>
  <c r="H102" i="1"/>
  <c r="H110" i="1"/>
  <c r="H118" i="1"/>
  <c r="H126" i="1"/>
  <c r="H136" i="1"/>
  <c r="H162" i="1"/>
  <c r="H16" i="1"/>
  <c r="H24" i="1"/>
  <c r="H32" i="1"/>
  <c r="H41" i="1"/>
  <c r="H49" i="1"/>
  <c r="H57" i="1"/>
  <c r="H65" i="1"/>
  <c r="H73" i="1"/>
  <c r="H85" i="1"/>
  <c r="H95" i="1"/>
  <c r="H103" i="1"/>
  <c r="H111" i="1"/>
  <c r="H119" i="1"/>
  <c r="H127" i="1"/>
  <c r="H137" i="1"/>
  <c r="H163" i="1"/>
  <c r="H183" i="1"/>
  <c r="H9" i="1"/>
  <c r="H17" i="1"/>
  <c r="H25" i="1"/>
  <c r="H33" i="1"/>
  <c r="H42" i="1"/>
  <c r="H50" i="1"/>
  <c r="H58" i="1"/>
  <c r="H66" i="1"/>
  <c r="H74" i="1"/>
  <c r="H86" i="1"/>
  <c r="H96" i="1"/>
  <c r="H104" i="1"/>
  <c r="H112" i="1"/>
  <c r="H120" i="1"/>
  <c r="H128" i="1"/>
  <c r="H138" i="1"/>
  <c r="H11" i="1"/>
  <c r="H19" i="1"/>
  <c r="H27" i="1"/>
  <c r="H35" i="1"/>
  <c r="H44" i="1"/>
  <c r="H52" i="1"/>
  <c r="H60" i="1"/>
  <c r="H68" i="1"/>
  <c r="H80" i="1"/>
  <c r="H88" i="1"/>
  <c r="H98" i="1"/>
  <c r="H106" i="1"/>
  <c r="H114" i="1"/>
  <c r="H122" i="1"/>
  <c r="H130" i="1"/>
</calcChain>
</file>

<file path=xl/sharedStrings.xml><?xml version="1.0" encoding="utf-8"?>
<sst xmlns="http://schemas.openxmlformats.org/spreadsheetml/2006/main" count="487" uniqueCount="487">
  <si>
    <t>THE ISSUANCE OF THIS PRICE LIST IS NOT AN OFFER TO SELL THE GOODS LISTED HEREIN AT THE PRICES STATED.</t>
  </si>
  <si>
    <t>Structural Fittings &amp; Pipe by BK Products</t>
  </si>
  <si>
    <t>*NOT FOR PLUMBING OR SCAFFOLDING APPLICATIONS</t>
  </si>
  <si>
    <t>Multiplier -----&gt;</t>
  </si>
  <si>
    <t>PART #</t>
  </si>
  <si>
    <t>Product Description</t>
  </si>
  <si>
    <t>Master Qty</t>
  </si>
  <si>
    <t>UPC</t>
  </si>
  <si>
    <t>Pc Wgt</t>
  </si>
  <si>
    <t>List Price</t>
  </si>
  <si>
    <t>Net Price</t>
  </si>
  <si>
    <t>Hot Dipped Galvanized Fittings - 3/8", 3/4", and 1-1/4"</t>
  </si>
  <si>
    <t/>
  </si>
  <si>
    <t>670-102HC</t>
  </si>
  <si>
    <t>3/8 SINGLE SOCKET TEE</t>
  </si>
  <si>
    <t>032888205871</t>
  </si>
  <si>
    <t>670-104HC</t>
  </si>
  <si>
    <t>3/4 SINGLE SOCKET TEE</t>
  </si>
  <si>
    <t>032888188433</t>
  </si>
  <si>
    <t>670-106HC</t>
  </si>
  <si>
    <t>1-1/4 SINGLE SOCKET TEE</t>
  </si>
  <si>
    <t>032888188440</t>
  </si>
  <si>
    <t>670-402HC</t>
  </si>
  <si>
    <t>3/8 THREE SOCKET TEE</t>
  </si>
  <si>
    <t>032888205925</t>
  </si>
  <si>
    <t>670-404HC</t>
  </si>
  <si>
    <t>3/4 THREE SOCKET TEE</t>
  </si>
  <si>
    <t>032888188457</t>
  </si>
  <si>
    <t>670-406HC</t>
  </si>
  <si>
    <t>1-1/4 THREE SOCKET TEE</t>
  </si>
  <si>
    <t>032888188464</t>
  </si>
  <si>
    <t>671-602HC</t>
  </si>
  <si>
    <t>3/8 90 SIDE OUTLET TEE</t>
  </si>
  <si>
    <t>032888205932</t>
  </si>
  <si>
    <t>671-604HC</t>
  </si>
  <si>
    <t>3/4 90 SIDE OUTLET TEE</t>
  </si>
  <si>
    <t>032888188471</t>
  </si>
  <si>
    <t>671-606HC</t>
  </si>
  <si>
    <t>1-1/4 90 SIDEOUTLET TEE</t>
  </si>
  <si>
    <t>032888188488</t>
  </si>
  <si>
    <t>671-904HC</t>
  </si>
  <si>
    <t>3/4 TWO SOCKET CROSS</t>
  </si>
  <si>
    <t>032888188495</t>
  </si>
  <si>
    <t>671-906HC</t>
  </si>
  <si>
    <t>1-1/4 TWO SOCKET CROSS</t>
  </si>
  <si>
    <t>032888188501</t>
  </si>
  <si>
    <t>672-406HC</t>
  </si>
  <si>
    <t>1-1/4 OBTUSE ANG ELBOW</t>
  </si>
  <si>
    <t>032888188518</t>
  </si>
  <si>
    <t>672-502HC</t>
  </si>
  <si>
    <t>3/8 90 ELBOW</t>
  </si>
  <si>
    <t>032888205901</t>
  </si>
  <si>
    <t>672-504HC</t>
  </si>
  <si>
    <t>3/4 90 ELBOW</t>
  </si>
  <si>
    <t>032888188525</t>
  </si>
  <si>
    <t>672-506HC</t>
  </si>
  <si>
    <t>1-1/4 90 ELBOW</t>
  </si>
  <si>
    <t>032888188532</t>
  </si>
  <si>
    <t>672-536HC</t>
  </si>
  <si>
    <t>1-1/4 SWIVEL ELBOW</t>
  </si>
  <si>
    <t>032888188549</t>
  </si>
  <si>
    <t>672-706HC</t>
  </si>
  <si>
    <t>1-1/4 30-45DEG 3-SOC TEE</t>
  </si>
  <si>
    <t>032888188556</t>
  </si>
  <si>
    <t>672-802HC</t>
  </si>
  <si>
    <t>3/8 SIDE OUTLET ELBOW</t>
  </si>
  <si>
    <t>032888205956</t>
  </si>
  <si>
    <t>672-804HC</t>
  </si>
  <si>
    <t>3/4 SIDE OUTLET ELBOW</t>
  </si>
  <si>
    <t>032888188563</t>
  </si>
  <si>
    <t>672-806HC</t>
  </si>
  <si>
    <t>1-1/4 SIDE OUTLET ELBOW</t>
  </si>
  <si>
    <t>032888188570</t>
  </si>
  <si>
    <t>672-906HC</t>
  </si>
  <si>
    <t>1-1/4 ADJ 30-45 DEG TEE</t>
  </si>
  <si>
    <t>032888188587</t>
  </si>
  <si>
    <t>673-006HC</t>
  </si>
  <si>
    <t>1-1/4 ADJ 30-45 DEG CRSS</t>
  </si>
  <si>
    <t>032888188594</t>
  </si>
  <si>
    <t>673-102HC</t>
  </si>
  <si>
    <t>3/8 FLANGE</t>
  </si>
  <si>
    <t>032888205888</t>
  </si>
  <si>
    <t>673-104HC</t>
  </si>
  <si>
    <t>3/4 FLANGE</t>
  </si>
  <si>
    <t>032888188600</t>
  </si>
  <si>
    <t>673-106HC</t>
  </si>
  <si>
    <t>1-1/4 FLANGE</t>
  </si>
  <si>
    <t>032888188617</t>
  </si>
  <si>
    <t>673-202HC</t>
  </si>
  <si>
    <t>3/8 STANDARD RAIL FLNG</t>
  </si>
  <si>
    <t>032888205895</t>
  </si>
  <si>
    <t>673-204HC</t>
  </si>
  <si>
    <t>3/4 STANDARD RAIL FLNG</t>
  </si>
  <si>
    <t>032888188624</t>
  </si>
  <si>
    <t>673-206HC</t>
  </si>
  <si>
    <t>1-1/4 STNDRD RAIL FLNG</t>
  </si>
  <si>
    <t>032888188631</t>
  </si>
  <si>
    <t>673-406HC</t>
  </si>
  <si>
    <t>1-1/4 GROUND SOCKET</t>
  </si>
  <si>
    <t>032888188648</t>
  </si>
  <si>
    <t>673-804HC</t>
  </si>
  <si>
    <t>3/4 GATE EYE</t>
  </si>
  <si>
    <t>032888188655</t>
  </si>
  <si>
    <t>673-806HC</t>
  </si>
  <si>
    <t>1-1/4 GATE EYE</t>
  </si>
  <si>
    <t>032888188662</t>
  </si>
  <si>
    <t>674-004HC</t>
  </si>
  <si>
    <t>3/4 GATE PIN</t>
  </si>
  <si>
    <t>032888188679</t>
  </si>
  <si>
    <t>674-006HC</t>
  </si>
  <si>
    <t>1-1/4 GATE PIN</t>
  </si>
  <si>
    <t>032888188686</t>
  </si>
  <si>
    <t>674-302HC</t>
  </si>
  <si>
    <t>3/8 RAIL SUPPORT</t>
  </si>
  <si>
    <t>032888205918</t>
  </si>
  <si>
    <t>674-304HC</t>
  </si>
  <si>
    <t>3/4 RAIL SUPPORT</t>
  </si>
  <si>
    <t>032888188693</t>
  </si>
  <si>
    <t>674-306HC</t>
  </si>
  <si>
    <t>1-1/4 RAIL SUPPORT</t>
  </si>
  <si>
    <t>032888188709</t>
  </si>
  <si>
    <t>674-406HC</t>
  </si>
  <si>
    <t>1-1/4 RAIL SIDE SUPRT V</t>
  </si>
  <si>
    <t>032888188716</t>
  </si>
  <si>
    <t>674-506HC</t>
  </si>
  <si>
    <t>1-1/4 RAIL SIDE SUPRT H</t>
  </si>
  <si>
    <t>032888188723</t>
  </si>
  <si>
    <t>674-606HC</t>
  </si>
  <si>
    <t>1-1/4 WALL FLANGE</t>
  </si>
  <si>
    <t>032888188730</t>
  </si>
  <si>
    <t>674-706HC</t>
  </si>
  <si>
    <t>1-1/4 INTERNAL SWVL TEE</t>
  </si>
  <si>
    <t>032888188747</t>
  </si>
  <si>
    <t>674-804HC</t>
  </si>
  <si>
    <t>3/4 ADJ. SIDE OUTLET</t>
  </si>
  <si>
    <t>032888188754</t>
  </si>
  <si>
    <t>674-806HC</t>
  </si>
  <si>
    <t>1-1/4 ADJ. SIDE OUTLET</t>
  </si>
  <si>
    <t>032888188761</t>
  </si>
  <si>
    <t>674-902HC</t>
  </si>
  <si>
    <t>3/8 STRAIGHT COUPLING</t>
  </si>
  <si>
    <t>032888206007</t>
  </si>
  <si>
    <t>674-904HC</t>
  </si>
  <si>
    <t>3/4 STRAIGHT COUPLING</t>
  </si>
  <si>
    <t>032888188778</t>
  </si>
  <si>
    <t>674-906HC</t>
  </si>
  <si>
    <t>1-1/4 STRAIGHT COUPLING</t>
  </si>
  <si>
    <t>032888188785</t>
  </si>
  <si>
    <t>675-206HC</t>
  </si>
  <si>
    <t>1-1/4 ANGLE FLANGE</t>
  </si>
  <si>
    <t>032888188792</t>
  </si>
  <si>
    <t>675-306HC</t>
  </si>
  <si>
    <t>1-1/4 SHORT TEE 0-11DEG</t>
  </si>
  <si>
    <t>032888188808</t>
  </si>
  <si>
    <t>675-406HC</t>
  </si>
  <si>
    <t>1-1/4 ELBOW 0-11DEG</t>
  </si>
  <si>
    <t>032888188815</t>
  </si>
  <si>
    <t>675-506HC</t>
  </si>
  <si>
    <t>1-1/4 LONG TEE 0-11DEG</t>
  </si>
  <si>
    <t>032888188822</t>
  </si>
  <si>
    <t>675-605HC</t>
  </si>
  <si>
    <t>1-1/4 2-SOC CRS 0-11DEG</t>
  </si>
  <si>
    <t>032888188839</t>
  </si>
  <si>
    <t>675-804HC</t>
  </si>
  <si>
    <t>3/4 FOUR SOCKET CROSS</t>
  </si>
  <si>
    <t>032888188846</t>
  </si>
  <si>
    <t>675-806HC</t>
  </si>
  <si>
    <t>1-1/4 FOUR SOCKET CROSS</t>
  </si>
  <si>
    <t>032888188853</t>
  </si>
  <si>
    <t>676-104HC</t>
  </si>
  <si>
    <t>3/4 CROSS OVER</t>
  </si>
  <si>
    <t>032888188860</t>
  </si>
  <si>
    <t>676-106HC</t>
  </si>
  <si>
    <t>1-1/4 CROSS OVER</t>
  </si>
  <si>
    <t>032888188877</t>
  </si>
  <si>
    <t>676-504HC</t>
  </si>
  <si>
    <t>3/4 COMBINATION SOCKET</t>
  </si>
  <si>
    <t>032888188884</t>
  </si>
  <si>
    <t>676-506HC</t>
  </si>
  <si>
    <t>1-1/4 COMBINATION SOCKT</t>
  </si>
  <si>
    <t>032888188891</t>
  </si>
  <si>
    <t>676-704HC</t>
  </si>
  <si>
    <t>3/4 DBL SWVL SOCKET</t>
  </si>
  <si>
    <t>032888188907</t>
  </si>
  <si>
    <t>676-706HC</t>
  </si>
  <si>
    <t>1-1/4 DBL SWVL SOCKET</t>
  </si>
  <si>
    <t>032888188914</t>
  </si>
  <si>
    <t>676-804HC</t>
  </si>
  <si>
    <t>3/4 90 CORNER SWVL CMBO</t>
  </si>
  <si>
    <t>032888188921</t>
  </si>
  <si>
    <t>676-806HC</t>
  </si>
  <si>
    <t>1-1/4 90 CRNR SWVL CMBO</t>
  </si>
  <si>
    <t>032888188938</t>
  </si>
  <si>
    <t>676-904HC</t>
  </si>
  <si>
    <t>3/4 SWIVEL BASE</t>
  </si>
  <si>
    <t>032888188945</t>
  </si>
  <si>
    <t>676-906HC</t>
  </si>
  <si>
    <t>1-1/4 SWIVEL BASE</t>
  </si>
  <si>
    <t>032888188952</t>
  </si>
  <si>
    <t>677-302HC</t>
  </si>
  <si>
    <t>3/8 SINGLE SWVL SOCKET</t>
  </si>
  <si>
    <t>032888205970</t>
  </si>
  <si>
    <t>677-304HC</t>
  </si>
  <si>
    <t>3/4 SINGLE SWVL SOCKET</t>
  </si>
  <si>
    <t>032888188969</t>
  </si>
  <si>
    <t>677-306HC</t>
  </si>
  <si>
    <t>1-1/4 SNGLE SWVL SOCKET</t>
  </si>
  <si>
    <t>032888188976</t>
  </si>
  <si>
    <t>677-604HC</t>
  </si>
  <si>
    <t>3/4 3-SOCKET CROSS</t>
  </si>
  <si>
    <t>032888188983</t>
  </si>
  <si>
    <t>677-606HC</t>
  </si>
  <si>
    <t>1-1/4 3-SOCKET CROSS</t>
  </si>
  <si>
    <t>032888188990</t>
  </si>
  <si>
    <t>678-202HC</t>
  </si>
  <si>
    <t>3/8 HOOK</t>
  </si>
  <si>
    <t>032888205987</t>
  </si>
  <si>
    <t>678-204HC</t>
  </si>
  <si>
    <t>3/4 HOOK</t>
  </si>
  <si>
    <t>032888189003</t>
  </si>
  <si>
    <t>678-206HC</t>
  </si>
  <si>
    <t>1-1/4 HOOK</t>
  </si>
  <si>
    <t>032888189010</t>
  </si>
  <si>
    <t>678-402HC</t>
  </si>
  <si>
    <t>3/8 END PLUG</t>
  </si>
  <si>
    <t>032888205949</t>
  </si>
  <si>
    <t>678-404HC</t>
  </si>
  <si>
    <t>3/4 END PLUG</t>
  </si>
  <si>
    <t>032888189065</t>
  </si>
  <si>
    <t>678-406HC</t>
  </si>
  <si>
    <t>1-1/4 END PLUG</t>
  </si>
  <si>
    <t>032888189072</t>
  </si>
  <si>
    <t>679-802HC</t>
  </si>
  <si>
    <t>3/8 OFST FLNG W 2 TABS</t>
  </si>
  <si>
    <t>032888205994</t>
  </si>
  <si>
    <t>679-804HC</t>
  </si>
  <si>
    <t>3/4 OFST FLNG W 2 TABS</t>
  </si>
  <si>
    <t>032888189027</t>
  </si>
  <si>
    <t>679-806HC</t>
  </si>
  <si>
    <t>1-1/4 OFST FLNG W 2 TABS</t>
  </si>
  <si>
    <t>032888189034</t>
  </si>
  <si>
    <t>679-902HC</t>
  </si>
  <si>
    <t>3/8 OFFSET FLANGE</t>
  </si>
  <si>
    <t>032888205963</t>
  </si>
  <si>
    <t>679-904HC</t>
  </si>
  <si>
    <t>3/4 OFFSET FLANGE</t>
  </si>
  <si>
    <t>032888189041</t>
  </si>
  <si>
    <t>679-906HC</t>
  </si>
  <si>
    <t>1-1/4 OFFSET FLANGE</t>
  </si>
  <si>
    <t>032888189058</t>
  </si>
  <si>
    <t>Black Electropheretic Coated Fittings - 3/8" and 3/4"</t>
  </si>
  <si>
    <t>680-102HC</t>
  </si>
  <si>
    <t>3/8 SINGLE SOCKET T BLK</t>
  </si>
  <si>
    <t>032888206212</t>
  </si>
  <si>
    <t>680-104HC</t>
  </si>
  <si>
    <t>3/4 SINGLE SOCKET T BLK</t>
  </si>
  <si>
    <t>032888206359</t>
  </si>
  <si>
    <t>680-402HC</t>
  </si>
  <si>
    <t>3/8 THREE SOCKET TEE BLK</t>
  </si>
  <si>
    <t>032888206267</t>
  </si>
  <si>
    <t>680-404HC</t>
  </si>
  <si>
    <t>3/4 THREE SOCKET TEE BLK</t>
  </si>
  <si>
    <t>032888206366</t>
  </si>
  <si>
    <t>681-602HC</t>
  </si>
  <si>
    <t>3/8 90 SIDE OUTLET T BLK</t>
  </si>
  <si>
    <t>032888206274</t>
  </si>
  <si>
    <t>681-604HC</t>
  </si>
  <si>
    <t>3/4 90 SIDE OUTLET T BLK</t>
  </si>
  <si>
    <t>032888206373</t>
  </si>
  <si>
    <t>681-904HC</t>
  </si>
  <si>
    <t>3/4 TWO SOCKET CROSS BLK</t>
  </si>
  <si>
    <t>032888206380</t>
  </si>
  <si>
    <t>682-502HC</t>
  </si>
  <si>
    <t>3/8 90 ELBOW BLK</t>
  </si>
  <si>
    <t>032888206243</t>
  </si>
  <si>
    <t>682-504HC</t>
  </si>
  <si>
    <t>3/4 90 ELBOW BLK</t>
  </si>
  <si>
    <t>032888206397</t>
  </si>
  <si>
    <t>682-802HC</t>
  </si>
  <si>
    <t>3/8 SIDE OUTLT ELBOW BLK</t>
  </si>
  <si>
    <t>032888206298</t>
  </si>
  <si>
    <t>682-804HC</t>
  </si>
  <si>
    <t>3/4 SIDE OUTLT ELBOW BLK</t>
  </si>
  <si>
    <t>032888206403</t>
  </si>
  <si>
    <t>683-102HC</t>
  </si>
  <si>
    <t>3/8 FLANGE BLK</t>
  </si>
  <si>
    <t>032888206229</t>
  </si>
  <si>
    <t>683-104HC</t>
  </si>
  <si>
    <t>3/4 FLANGE BLK</t>
  </si>
  <si>
    <t>032888206410</t>
  </si>
  <si>
    <t>683-202HC</t>
  </si>
  <si>
    <t>3/8 STNDRD RAIL FLNG BLK</t>
  </si>
  <si>
    <t>032888206236</t>
  </si>
  <si>
    <t>683-204HC</t>
  </si>
  <si>
    <t>3/4 STNDRD RAIL FLNG BLK</t>
  </si>
  <si>
    <t>032888206427</t>
  </si>
  <si>
    <t>683-804HC</t>
  </si>
  <si>
    <t>3/4 GATE EYE BLK</t>
  </si>
  <si>
    <t>032888206434</t>
  </si>
  <si>
    <t>684-004HC</t>
  </si>
  <si>
    <t>3/4 GATE PIN BLK</t>
  </si>
  <si>
    <t>032888206441</t>
  </si>
  <si>
    <t>684-302HC</t>
  </si>
  <si>
    <t>3/8 RAIL SUPPORT BLK</t>
  </si>
  <si>
    <t>032888206250</t>
  </si>
  <si>
    <t>684-304HC</t>
  </si>
  <si>
    <t>3/4 RAIL SUPPORT BLK</t>
  </si>
  <si>
    <t>032888206458</t>
  </si>
  <si>
    <t>684-804HC</t>
  </si>
  <si>
    <t>3/4 ADJ. SIDE OUTLET BLK</t>
  </si>
  <si>
    <t>032888206465</t>
  </si>
  <si>
    <t>684-902HC</t>
  </si>
  <si>
    <t>3/8 STRAIGHT COUPLNG BLK</t>
  </si>
  <si>
    <t>032888206342</t>
  </si>
  <si>
    <t>684-904HC</t>
  </si>
  <si>
    <t>3/4 STRAIGHT CPLING BLK</t>
  </si>
  <si>
    <t>032888206472</t>
  </si>
  <si>
    <t>685-804HC</t>
  </si>
  <si>
    <t>3/4 FOUR SCKET CROSS BLK</t>
  </si>
  <si>
    <t>032888206489</t>
  </si>
  <si>
    <t>686-104HC</t>
  </si>
  <si>
    <t>3/4 CROSS OVER BLK</t>
  </si>
  <si>
    <t>032888206496</t>
  </si>
  <si>
    <t>686-504HC</t>
  </si>
  <si>
    <t>3/4 COMBO SOCKET BLK</t>
  </si>
  <si>
    <t>032888206502</t>
  </si>
  <si>
    <t>686-904HC</t>
  </si>
  <si>
    <t>3/4 SWIVEL BASE BLK</t>
  </si>
  <si>
    <t>032888206519</t>
  </si>
  <si>
    <t>687-302HC</t>
  </si>
  <si>
    <t>3/8 SNGL SWVL SOCKET BLK</t>
  </si>
  <si>
    <t>032888206311</t>
  </si>
  <si>
    <t>687-304HC</t>
  </si>
  <si>
    <t>3/4 SNGLE SWVL SCKET BLK</t>
  </si>
  <si>
    <t>032888206526</t>
  </si>
  <si>
    <t>687-604HC</t>
  </si>
  <si>
    <t>3/4 3-SOCKET CROSS BLK</t>
  </si>
  <si>
    <t>032888206533</t>
  </si>
  <si>
    <t>688-202HC</t>
  </si>
  <si>
    <t>3/8 HOOK BLK</t>
  </si>
  <si>
    <t>032888206328</t>
  </si>
  <si>
    <t>688-204HC</t>
  </si>
  <si>
    <t>3/4 HOOK BLK</t>
  </si>
  <si>
    <t>032888206540</t>
  </si>
  <si>
    <t>688-402HC</t>
  </si>
  <si>
    <t>3/8 END PLUG BLK</t>
  </si>
  <si>
    <t>032888206281</t>
  </si>
  <si>
    <t>688-404HC</t>
  </si>
  <si>
    <t>3/4 END PLUG BLK</t>
  </si>
  <si>
    <t>032888206557</t>
  </si>
  <si>
    <t>689-802HC</t>
  </si>
  <si>
    <t>3/8 OFST FLNG W 2TBS BLK</t>
  </si>
  <si>
    <t>032888206335</t>
  </si>
  <si>
    <t>689-804HC</t>
  </si>
  <si>
    <t>3/4 OFST FLNG W 2TBS BLK</t>
  </si>
  <si>
    <t>032888206564</t>
  </si>
  <si>
    <t>689-902HC</t>
  </si>
  <si>
    <t>3/8 OFFSET FLANGE BLK</t>
  </si>
  <si>
    <t>032888206304</t>
  </si>
  <si>
    <t>689-904HC</t>
  </si>
  <si>
    <t>3/4 OFFSET FLANGE BLK</t>
  </si>
  <si>
    <t>032888206571</t>
  </si>
  <si>
    <t>Galvanized Schedule 30 Plain-end Steel Nipples &amp; Cut Pipe</t>
  </si>
  <si>
    <t>562-040PE30HC</t>
  </si>
  <si>
    <t>3/8 X4 GALV PE SCH30</t>
  </si>
  <si>
    <t>032888206014</t>
  </si>
  <si>
    <t>562-060PE30HC</t>
  </si>
  <si>
    <t>3/8 X6 GALV PE SCH30</t>
  </si>
  <si>
    <t>032888206021</t>
  </si>
  <si>
    <t>562-120PE30HC</t>
  </si>
  <si>
    <t>3/8 X12 GALV PE SCH30</t>
  </si>
  <si>
    <t>032888206038</t>
  </si>
  <si>
    <t>562-180PE30HC</t>
  </si>
  <si>
    <t>3/8 X18 GALV PE SCH30</t>
  </si>
  <si>
    <t>032888206045</t>
  </si>
  <si>
    <t>562-240PE30HC</t>
  </si>
  <si>
    <t>3/8 X24 GALV PE SCH30</t>
  </si>
  <si>
    <t>032888206052</t>
  </si>
  <si>
    <t>562-360PE30HC</t>
  </si>
  <si>
    <t>3/8 X36 GALV PE SCH30</t>
  </si>
  <si>
    <t>032888206069</t>
  </si>
  <si>
    <t>564-040PE30HC</t>
  </si>
  <si>
    <t>3/4x4 GALV PE SCH30</t>
  </si>
  <si>
    <t>032888197350</t>
  </si>
  <si>
    <t>564-060PE30HC</t>
  </si>
  <si>
    <t>3/4x6 GALV PE SCH30</t>
  </si>
  <si>
    <t>032888197367</t>
  </si>
  <si>
    <t>564-120PE30HC</t>
  </si>
  <si>
    <t>3/4x12 GALV PE SCH30</t>
  </si>
  <si>
    <t>032888197381</t>
  </si>
  <si>
    <t>564-180PE30HC</t>
  </si>
  <si>
    <t>3/4x18 GALV PE SCH30</t>
  </si>
  <si>
    <t>032888197398</t>
  </si>
  <si>
    <t>564-240PE30HC</t>
  </si>
  <si>
    <t>3/4X24 GALV PE SCH30</t>
  </si>
  <si>
    <t>032888197404</t>
  </si>
  <si>
    <t>564-360PE30HC</t>
  </si>
  <si>
    <t>3/4X36 GALV PE SCH30</t>
  </si>
  <si>
    <t>032888197411</t>
  </si>
  <si>
    <t>564-1200PE30HC</t>
  </si>
  <si>
    <t>3/4X10' GALV PE SCH30</t>
  </si>
  <si>
    <t>032888197374</t>
  </si>
  <si>
    <t>566-240PE30HC</t>
  </si>
  <si>
    <t>1-1/4X24 GALV PE SCH30</t>
  </si>
  <si>
    <t>032888197480</t>
  </si>
  <si>
    <t>566-360PE30HC</t>
  </si>
  <si>
    <t>1-1/4X36 GALV PE SCH30</t>
  </si>
  <si>
    <t>032888197497</t>
  </si>
  <si>
    <t>Black Electrophoretic Schedule 30 Plain-end Steel Nipples &amp; Cut Pipe</t>
  </si>
  <si>
    <t>582-040PE30HC</t>
  </si>
  <si>
    <t>3/8 X4 GALV PESCH30 BLK</t>
  </si>
  <si>
    <t>032888206588</t>
  </si>
  <si>
    <t>582-060PE30HC</t>
  </si>
  <si>
    <t>3/8 X6 GALV PESCH30 BLK</t>
  </si>
  <si>
    <t>032888206595</t>
  </si>
  <si>
    <t>582-120PE30HC</t>
  </si>
  <si>
    <t>3/8 X12 GALV PESCH30 BLK</t>
  </si>
  <si>
    <t>032888206601</t>
  </si>
  <si>
    <t>582-180PE30HC</t>
  </si>
  <si>
    <t>3/8 X18 GALV PESCH30 BLK</t>
  </si>
  <si>
    <t>032888206618</t>
  </si>
  <si>
    <t>582-240PE30HC</t>
  </si>
  <si>
    <t>3/8 X24 GALV PESCH30 BLK</t>
  </si>
  <si>
    <t>032888206625</t>
  </si>
  <si>
    <t>582-360PE30HC</t>
  </si>
  <si>
    <t>3/8 X36 GALV PESCH30 BLK</t>
  </si>
  <si>
    <t>032888206632</t>
  </si>
  <si>
    <t>584-040PE30HC</t>
  </si>
  <si>
    <t>3/4X4 GALV PESCH30 BLK</t>
  </si>
  <si>
    <t>032888206656</t>
  </si>
  <si>
    <t>584-060PE30HC</t>
  </si>
  <si>
    <t>3/4X6 GALV PESCH30 BLK</t>
  </si>
  <si>
    <t>032888206663</t>
  </si>
  <si>
    <t>584-120PE30HC</t>
  </si>
  <si>
    <t>3/4X12 GALV PESCH30 BLK</t>
  </si>
  <si>
    <t>032888206670</t>
  </si>
  <si>
    <t>584-180PE30HC</t>
  </si>
  <si>
    <t>3/4X18 GALV PESCH30 BLK</t>
  </si>
  <si>
    <t>032888206687</t>
  </si>
  <si>
    <t>584-240PE30HC</t>
  </si>
  <si>
    <t>3/4X24 GALV PESCH30 BLK</t>
  </si>
  <si>
    <t>032888206694</t>
  </si>
  <si>
    <t>584-360PE30HC</t>
  </si>
  <si>
    <t>3/4X36 GALV PESCH30 BLK</t>
  </si>
  <si>
    <t>032888206700</t>
  </si>
  <si>
    <t>Accessories</t>
  </si>
  <si>
    <t>678-504</t>
  </si>
  <si>
    <t>2" SWIVEL CSTR W/BRK 2PK</t>
  </si>
  <si>
    <t>032888197862</t>
  </si>
  <si>
    <t>678-514</t>
  </si>
  <si>
    <t>2"  CPLNG CSTR W/BRK 2PK</t>
  </si>
  <si>
    <t>032888205857</t>
  </si>
  <si>
    <t>678-604</t>
  </si>
  <si>
    <t>2" DIRECTIONAL CSTR 2PK</t>
  </si>
  <si>
    <t>032888197879</t>
  </si>
  <si>
    <t>678-614</t>
  </si>
  <si>
    <t>2"  DIR. CPLNG CSTR 2PK</t>
  </si>
  <si>
    <t>032888205864</t>
  </si>
  <si>
    <t>Box
 Qty</t>
  </si>
  <si>
    <t>562-300PE30HC</t>
  </si>
  <si>
    <t>562-480PE30HC</t>
  </si>
  <si>
    <t>562-720PE30HC</t>
  </si>
  <si>
    <t>564-300PE30HC</t>
  </si>
  <si>
    <t>564-480PE30HC</t>
  </si>
  <si>
    <t>564-720PE30HC</t>
  </si>
  <si>
    <t>566-720PE30HC</t>
  </si>
  <si>
    <t>566-1200PE30HC</t>
  </si>
  <si>
    <t>582-300PE30HC</t>
  </si>
  <si>
    <t>582-480PE30HC</t>
  </si>
  <si>
    <t>582-720PE30HC</t>
  </si>
  <si>
    <t>584-480PE30HC</t>
  </si>
  <si>
    <t>584-720PE30HC</t>
  </si>
  <si>
    <t>584-1200PE30HC</t>
  </si>
  <si>
    <t>584-300PE30HC</t>
  </si>
  <si>
    <t>670-602</t>
  </si>
  <si>
    <t>670-604</t>
  </si>
  <si>
    <t>670-606</t>
  </si>
  <si>
    <t>680-602</t>
  </si>
  <si>
    <t>680-604</t>
  </si>
  <si>
    <t>673-404HC</t>
  </si>
  <si>
    <t>677-404HC</t>
  </si>
  <si>
    <t>677-406HC</t>
  </si>
  <si>
    <t>677-504HC</t>
  </si>
  <si>
    <t>677-506HC</t>
  </si>
  <si>
    <t>(Supercedes STF_325a)</t>
  </si>
  <si>
    <t>Effective April 21, 2025</t>
  </si>
  <si>
    <t>STF_0425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</si>
</sst>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?_);_(@_)"/>
    <numFmt numFmtId="165" formatCode="0.0000"/>
    <numFmt numFmtId="166" formatCode="0.000"/>
    <numFmt numFmtId="167" formatCode="&quot;$&quot;#,##0.00"/>
    <numFmt numFmtId="168" formatCode="&quot;$&quot;#,##0.0000"/>
    <numFmt numFmtId="169" formatCode="0.0%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9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0" fillId="0" borderId="0"/>
  </cellStyleXfs>
  <cellXfs count="41">
    <xf numFmtId="0" fontId="0" fillId="0" borderId="0" xfId="0"/>
    <xf numFmtId="49" fontId="1" fillId="0" borderId="0" xfId="1" applyNumberFormat="1" applyFill="1" applyBorder="1" applyAlignment="1">
      <alignment horizontal="left" vertical="top"/>
    </xf>
    <xf numFmtId="2" fontId="1" fillId="0" borderId="0" xfId="1" applyNumberFormat="1" applyFill="1" applyBorder="1" applyAlignment="1">
      <alignment horizontal="center" vertical="top"/>
    </xf>
    <xf numFmtId="0" fontId="2" fillId="0" borderId="0" xfId="1" applyFont="1" applyBorder="1" applyAlignment="1">
      <alignment horizontal="right"/>
    </xf>
    <xf numFmtId="0" fontId="1" fillId="0" borderId="0" xfId="1" applyNumberFormat="1" applyFill="1" applyBorder="1" applyAlignment="1">
      <alignment horizontal="left" vertical="top"/>
    </xf>
    <xf numFmtId="0" fontId="3" fillId="0" borderId="0" xfId="1" applyFont="1" applyBorder="1" applyAlignment="1">
      <alignment horizontal="right"/>
    </xf>
    <xf numFmtId="0" fontId="4" fillId="0" borderId="0" xfId="1" applyNumberFormat="1" applyFont="1" applyFill="1" applyBorder="1" applyAlignment="1">
      <alignment horizontal="left" vertical="top"/>
    </xf>
    <xf numFmtId="49" fontId="4" fillId="0" borderId="0" xfId="1" applyNumberFormat="1" applyFont="1" applyFill="1" applyBorder="1" applyAlignment="1">
      <alignment horizontal="left" vertical="top"/>
    </xf>
    <xf numFmtId="2" fontId="4" fillId="0" borderId="0" xfId="1" applyNumberFormat="1" applyFont="1" applyFill="1" applyBorder="1" applyAlignment="1">
      <alignment horizontal="center" vertical="top"/>
    </xf>
    <xf numFmtId="0" fontId="5" fillId="0" borderId="0" xfId="1" applyFont="1" applyFill="1" applyBorder="1"/>
    <xf numFmtId="0" fontId="6" fillId="0" borderId="0" xfId="1" applyFont="1" applyFill="1" applyBorder="1"/>
    <xf numFmtId="41" fontId="6" fillId="0" borderId="0" xfId="1" applyNumberFormat="1" applyFont="1" applyFill="1" applyBorder="1"/>
    <xf numFmtId="44" fontId="6" fillId="0" borderId="0" xfId="1" applyNumberFormat="1" applyFont="1" applyFill="1" applyBorder="1" applyAlignment="1">
      <alignment horizontal="center"/>
    </xf>
    <xf numFmtId="164" fontId="6" fillId="0" borderId="0" xfId="1" applyNumberFormat="1" applyFont="1" applyFill="1" applyBorder="1"/>
    <xf numFmtId="0" fontId="7" fillId="0" borderId="0" xfId="1" applyFont="1" applyBorder="1" applyAlignment="1">
      <alignment horizontal="right" vertical="center"/>
    </xf>
    <xf numFmtId="165" fontId="7" fillId="2" borderId="0" xfId="0" applyNumberFormat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 wrapText="1"/>
    </xf>
    <xf numFmtId="166" fontId="3" fillId="3" borderId="0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left"/>
    </xf>
    <xf numFmtId="167" fontId="4" fillId="0" borderId="0" xfId="1" applyNumberFormat="1" applyFont="1" applyFill="1" applyBorder="1" applyAlignment="1">
      <alignment horizontal="center" vertical="top"/>
    </xf>
    <xf numFmtId="0" fontId="8" fillId="0" borderId="0" xfId="1" applyFont="1" applyFill="1" applyBorder="1" applyAlignment="1"/>
    <xf numFmtId="0" fontId="8" fillId="0" borderId="0" xfId="1" applyNumberFormat="1" applyFont="1" applyFill="1" applyBorder="1" applyAlignment="1"/>
    <xf numFmtId="0" fontId="8" fillId="0" borderId="0" xfId="1" applyNumberFormat="1" applyFont="1" applyFill="1" applyBorder="1" applyAlignment="1">
      <alignment horizontal="center"/>
    </xf>
    <xf numFmtId="49" fontId="8" fillId="0" borderId="0" xfId="1" applyNumberFormat="1" applyFont="1" applyFill="1" applyBorder="1" applyAlignment="1">
      <alignment horizontal="center"/>
    </xf>
    <xf numFmtId="166" fontId="8" fillId="0" borderId="0" xfId="1" applyNumberFormat="1" applyFont="1" applyFill="1" applyBorder="1" applyAlignment="1">
      <alignment horizontal="center"/>
    </xf>
    <xf numFmtId="167" fontId="8" fillId="0" borderId="0" xfId="1" applyNumberFormat="1" applyFont="1" applyFill="1" applyBorder="1" applyAlignment="1">
      <alignment horizontal="center"/>
    </xf>
    <xf numFmtId="168" fontId="6" fillId="0" borderId="0" xfId="1" applyNumberFormat="1" applyFont="1" applyFill="1" applyBorder="1" applyAlignment="1">
      <alignment horizontal="center"/>
    </xf>
    <xf numFmtId="49" fontId="8" fillId="0" borderId="0" xfId="1" applyNumberFormat="1" applyFont="1" applyFill="1" applyBorder="1" applyAlignment="1">
      <alignment horizontal="left"/>
    </xf>
    <xf numFmtId="0" fontId="1" fillId="0" borderId="0" xfId="1" applyNumberFormat="1" applyFill="1" applyBorder="1"/>
    <xf numFmtId="0" fontId="4" fillId="0" borderId="0" xfId="1" applyFont="1" applyFill="1" applyBorder="1" applyAlignment="1"/>
    <xf numFmtId="0" fontId="1" fillId="0" borderId="0" xfId="1" applyFill="1" applyBorder="1" applyAlignment="1"/>
    <xf numFmtId="0" fontId="1" fillId="0" borderId="0" xfId="1" applyNumberFormat="1" applyFill="1" applyBorder="1" applyAlignment="1"/>
    <xf numFmtId="0" fontId="1" fillId="0" borderId="0" xfId="1" applyNumberFormat="1" applyFill="1" applyBorder="1" applyAlignment="1">
      <alignment horizontal="center"/>
    </xf>
    <xf numFmtId="166" fontId="1" fillId="0" borderId="0" xfId="1" applyNumberFormat="1" applyFill="1" applyBorder="1" applyAlignment="1">
      <alignment horizontal="center"/>
    </xf>
    <xf numFmtId="167" fontId="1" fillId="0" borderId="0" xfId="1" applyNumberForma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167" fontId="1" fillId="0" borderId="0" xfId="1" applyNumberFormat="1" applyFill="1" applyBorder="1" applyAlignment="1">
      <alignment horizontal="center" vertical="top"/>
    </xf>
    <xf numFmtId="49" fontId="4" fillId="0" borderId="0" xfId="1" applyNumberFormat="1" applyFont="1" applyFill="1" applyBorder="1" applyAlignment="1">
      <alignment horizontal="left" vertical="top" indent="4"/>
    </xf>
    <xf numFmtId="169" fontId="8" fillId="0" borderId="0" xfId="3" applyNumberFormat="1" applyFont="1" applyAlignment="1">
      <alignment horizontal="left"/>
    </xf>
    <xf numFmtId="167" fontId="1" fillId="0" borderId="0" xfId="1" applyNumberFormat="1" applyFill="1" applyBorder="1" applyAlignment="1">
      <alignment horizontal="left" vertical="top"/>
    </xf>
    <xf numFmtId="167" fontId="13" fillId="0" borderId="0" xfId="5" applyNumberFormat="1" applyFont="1" applyFill="1" applyAlignment="1">
      <alignment horizontal="center" wrapText="1"/>
    </xf>
  </cellXfs>
  <cellStyles count="15">
    <cellStyle name="Comma 3 2 2" xfId="12"/>
    <cellStyle name="Currency 2 4" xfId="13"/>
    <cellStyle name="Currency 2 6" xfId="10"/>
    <cellStyle name="Currency 3 2" xfId="11"/>
    <cellStyle name="Normal" xfId="0" builtinId="0"/>
    <cellStyle name="Normal 2" xfId="14"/>
    <cellStyle name="Normal 2 4 2" xfId="5"/>
    <cellStyle name="Normal 2 5" xfId="7"/>
    <cellStyle name="Normal 4" xfId="4"/>
    <cellStyle name="Normal 4 2" xfId="6"/>
    <cellStyle name="Normal 5" xfId="1"/>
    <cellStyle name="Normal 9" xfId="8"/>
    <cellStyle name="Percent" xfId="3" builtinId="5"/>
    <cellStyle name="Percent 4" xfId="2"/>
    <cellStyle name="Percent 5" xfId="9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47625</xdr:rowOff>
    </xdr:from>
    <xdr:to>
      <xdr:col>2</xdr:col>
      <xdr:colOff>137160</xdr:colOff>
      <xdr:row>3</xdr:row>
      <xdr:rowOff>160177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6" y="47625"/>
          <a:ext cx="3228974" cy="7145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jjoachi\Documents\Product%20Management\2022\SteelTek\SteelTek%20PN%20Track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 List of PN (174)"/>
      <sheetName val="No long pipe (166)"/>
      <sheetName val="Galvanzied"/>
      <sheetName val="Black"/>
      <sheetName val="Pipe-Nipplesv(42)"/>
      <sheetName val="Fittings (123)"/>
      <sheetName val="Casters-Screws (9)"/>
      <sheetName val="Lowes Item Numbers"/>
    </sheetNames>
    <sheetDataSet>
      <sheetData sheetId="0">
        <row r="3">
          <cell r="A3" t="str">
            <v>683-104HC</v>
          </cell>
          <cell r="B3" t="str">
            <v>3/4 FLANGE BLK</v>
          </cell>
          <cell r="C3" t="str">
            <v>STRUCTURAL FITTINGS GALVANIZED</v>
          </cell>
          <cell r="D3" t="str">
            <v>ACTIVE</v>
          </cell>
          <cell r="E3" t="str">
            <v>A</v>
          </cell>
          <cell r="F3">
            <v>0.25</v>
          </cell>
          <cell r="G3">
            <v>142280</v>
          </cell>
          <cell r="H3">
            <v>8.7981725920969797E-2</v>
          </cell>
          <cell r="I3" t="str">
            <v>032888206410</v>
          </cell>
          <cell r="J3" t="str">
            <v>40032888206418</v>
          </cell>
          <cell r="K3">
            <v>10</v>
          </cell>
          <cell r="L3">
            <v>4</v>
          </cell>
          <cell r="M3">
            <v>0.68</v>
          </cell>
          <cell r="N3">
            <v>0.68</v>
          </cell>
          <cell r="O3">
            <v>0.18740000000000001</v>
          </cell>
        </row>
        <row r="4">
          <cell r="A4" t="str">
            <v>673-104HC</v>
          </cell>
          <cell r="B4" t="str">
            <v>3/4 FLANGE</v>
          </cell>
          <cell r="C4" t="str">
            <v>STRUCTURAL FITTINGS GALVANIZED</v>
          </cell>
          <cell r="D4" t="str">
            <v>ACTIVE</v>
          </cell>
          <cell r="E4" t="str">
            <v>A</v>
          </cell>
          <cell r="F4">
            <v>0.25</v>
          </cell>
          <cell r="G4">
            <v>109200</v>
          </cell>
          <cell r="H4">
            <v>6.7526036481374063E-2</v>
          </cell>
          <cell r="I4" t="str">
            <v>032888188600</v>
          </cell>
          <cell r="J4" t="str">
            <v>40032888188608</v>
          </cell>
          <cell r="K4">
            <v>10</v>
          </cell>
          <cell r="L4">
            <v>6</v>
          </cell>
          <cell r="M4">
            <v>0.68</v>
          </cell>
          <cell r="N4">
            <v>0.68</v>
          </cell>
          <cell r="O4">
            <v>0.28220000000000001</v>
          </cell>
        </row>
        <row r="5">
          <cell r="A5" t="str">
            <v>584-720PE30HC</v>
          </cell>
          <cell r="B5" t="str">
            <v>3/4X72 GALV PESCH30 BLK</v>
          </cell>
          <cell r="C5" t="str">
            <v>STRUCTURAL PRE-CUT PIPE</v>
          </cell>
          <cell r="D5" t="str">
            <v>ACTIVE</v>
          </cell>
          <cell r="E5" t="str">
            <v>D</v>
          </cell>
          <cell r="F5">
            <v>0.25</v>
          </cell>
          <cell r="G5">
            <v>51325</v>
          </cell>
          <cell r="H5">
            <v>3.1737855516543262E-2</v>
          </cell>
          <cell r="I5" t="str">
            <v>032888206717</v>
          </cell>
          <cell r="J5" t="str">
            <v>40032888206715</v>
          </cell>
          <cell r="K5">
            <v>5</v>
          </cell>
          <cell r="L5">
            <v>12</v>
          </cell>
          <cell r="M5">
            <v>0.68</v>
          </cell>
          <cell r="N5">
            <v>0.68</v>
          </cell>
          <cell r="O5">
            <v>0.56440000000000001</v>
          </cell>
        </row>
        <row r="6">
          <cell r="A6" t="str">
            <v>673-106HC</v>
          </cell>
          <cell r="B6" t="str">
            <v>1-1/4 FLANGE</v>
          </cell>
          <cell r="C6" t="str">
            <v>STRUCTURAL FITTINGS GALVANIZED</v>
          </cell>
          <cell r="D6" t="str">
            <v>ACTIVE</v>
          </cell>
          <cell r="E6" t="str">
            <v>B</v>
          </cell>
          <cell r="F6">
            <v>0.25</v>
          </cell>
          <cell r="G6">
            <v>50872</v>
          </cell>
          <cell r="H6">
            <v>3.1457733771799098E-2</v>
          </cell>
          <cell r="I6" t="str">
            <v>032888188617</v>
          </cell>
          <cell r="J6" t="str">
            <v>40032888188615</v>
          </cell>
          <cell r="K6">
            <v>8</v>
          </cell>
          <cell r="L6">
            <v>18</v>
          </cell>
          <cell r="M6">
            <v>0.68</v>
          </cell>
          <cell r="N6">
            <v>0.68</v>
          </cell>
          <cell r="O6">
            <v>0.84660000000000002</v>
          </cell>
        </row>
        <row r="7">
          <cell r="A7" t="str">
            <v>683-102HC</v>
          </cell>
          <cell r="B7" t="str">
            <v>3/8 FLANGE BLK</v>
          </cell>
          <cell r="C7" t="str">
            <v>STRUCTURAL FITTINGS GALVANIZED</v>
          </cell>
          <cell r="D7" t="str">
            <v>ACTIVE</v>
          </cell>
          <cell r="E7" t="str">
            <v>B</v>
          </cell>
          <cell r="F7">
            <v>0.25</v>
          </cell>
          <cell r="G7">
            <v>41670</v>
          </cell>
          <cell r="H7">
            <v>2.5767490294678182E-2</v>
          </cell>
          <cell r="I7" t="str">
            <v>032888206229</v>
          </cell>
          <cell r="J7" t="str">
            <v>40032888206227</v>
          </cell>
          <cell r="K7">
            <v>10</v>
          </cell>
          <cell r="L7">
            <v>24</v>
          </cell>
          <cell r="M7">
            <v>0.68</v>
          </cell>
          <cell r="N7">
            <v>0.68</v>
          </cell>
          <cell r="O7">
            <v>1.1288</v>
          </cell>
        </row>
        <row r="8">
          <cell r="A8" t="str">
            <v>670-104HC</v>
          </cell>
          <cell r="B8" t="str">
            <v>3/4 SINGLE SOCKET TEE</v>
          </cell>
          <cell r="C8" t="str">
            <v>STRUCTURAL FITTINGS GALVANIZED</v>
          </cell>
          <cell r="D8" t="str">
            <v>ACTIVE</v>
          </cell>
          <cell r="E8" t="str">
            <v>B</v>
          </cell>
          <cell r="F8">
            <v>0.25</v>
          </cell>
          <cell r="G8">
            <v>38890</v>
          </cell>
          <cell r="H8">
            <v>2.4048420867771404E-2</v>
          </cell>
          <cell r="I8" t="str">
            <v>032888188433</v>
          </cell>
          <cell r="J8" t="str">
            <v>40032888188431</v>
          </cell>
          <cell r="K8">
            <v>10</v>
          </cell>
          <cell r="L8">
            <v>30</v>
          </cell>
          <cell r="M8">
            <v>0.68</v>
          </cell>
          <cell r="N8">
            <v>0.68</v>
          </cell>
          <cell r="O8">
            <v>1.4119999999999999</v>
          </cell>
        </row>
        <row r="9">
          <cell r="A9" t="str">
            <v>674-304HC</v>
          </cell>
          <cell r="B9" t="str">
            <v>3/4 RAIL SUPPORT</v>
          </cell>
          <cell r="C9" t="str">
            <v>STRUCTURAL FITTINGS GALVANIZED</v>
          </cell>
          <cell r="D9" t="str">
            <v>ACTIVE</v>
          </cell>
          <cell r="E9" t="str">
            <v>C</v>
          </cell>
          <cell r="F9">
            <v>0.25</v>
          </cell>
          <cell r="G9">
            <v>34130</v>
          </cell>
          <cell r="H9">
            <v>2.110497825191664E-2</v>
          </cell>
          <cell r="I9" t="str">
            <v>032888188693</v>
          </cell>
          <cell r="J9" t="str">
            <v>40032888188691</v>
          </cell>
          <cell r="K9">
            <v>10</v>
          </cell>
          <cell r="L9">
            <v>36</v>
          </cell>
          <cell r="M9">
            <v>0.68</v>
          </cell>
          <cell r="N9">
            <v>0.68</v>
          </cell>
          <cell r="O9">
            <v>1.6931</v>
          </cell>
        </row>
        <row r="10">
          <cell r="A10" t="str">
            <v>684-304HC</v>
          </cell>
          <cell r="B10" t="str">
            <v>3/4 RAIL SUPPORT BLK</v>
          </cell>
          <cell r="C10" t="str">
            <v>STRUCTURAL FITTINGS GALVANIZED</v>
          </cell>
          <cell r="D10" t="str">
            <v>ACTIVE</v>
          </cell>
          <cell r="E10" t="str">
            <v>B</v>
          </cell>
          <cell r="F10">
            <v>0.25</v>
          </cell>
          <cell r="G10">
            <v>33990</v>
          </cell>
          <cell r="H10">
            <v>2.1018406410273853E-2</v>
          </cell>
          <cell r="I10" t="str">
            <v>032888206458</v>
          </cell>
          <cell r="J10" t="str">
            <v>40032888206456</v>
          </cell>
          <cell r="K10">
            <v>10</v>
          </cell>
          <cell r="L10">
            <v>48</v>
          </cell>
          <cell r="M10">
            <v>0.68</v>
          </cell>
          <cell r="N10">
            <v>0.68</v>
          </cell>
          <cell r="O10">
            <v>2.2570000000000001</v>
          </cell>
        </row>
        <row r="11">
          <cell r="A11" t="str">
            <v>672-504HC</v>
          </cell>
          <cell r="B11" t="str">
            <v>3/4 90 ELBOW</v>
          </cell>
          <cell r="C11" t="str">
            <v>STRUCTURAL FITTINGS GALVANIZED</v>
          </cell>
          <cell r="D11" t="str">
            <v>ACTIVE</v>
          </cell>
          <cell r="E11" t="str">
            <v>C</v>
          </cell>
          <cell r="F11">
            <v>0.25</v>
          </cell>
          <cell r="G11">
            <v>32320</v>
          </cell>
          <cell r="H11">
            <v>1.998572801353489E-2</v>
          </cell>
          <cell r="I11" t="str">
            <v>032888188525</v>
          </cell>
          <cell r="J11" t="str">
            <v>40032888188523</v>
          </cell>
          <cell r="K11">
            <v>10</v>
          </cell>
          <cell r="L11">
            <v>72</v>
          </cell>
          <cell r="M11">
            <v>0.68</v>
          </cell>
          <cell r="N11">
            <v>0.68</v>
          </cell>
          <cell r="O11">
            <v>3.3862999999999999</v>
          </cell>
        </row>
        <row r="12">
          <cell r="A12" t="str">
            <v>680-104HC</v>
          </cell>
          <cell r="B12" t="str">
            <v>3/4 SINGLE SOCKET T BLK</v>
          </cell>
          <cell r="C12" t="str">
            <v>STRUCTURAL FITTINGS GALVANIZED</v>
          </cell>
          <cell r="D12" t="str">
            <v>ACTIVE</v>
          </cell>
          <cell r="E12" t="str">
            <v>B</v>
          </cell>
          <cell r="F12">
            <v>0.25</v>
          </cell>
          <cell r="G12">
            <v>31630</v>
          </cell>
          <cell r="H12">
            <v>1.9559052508295437E-2</v>
          </cell>
          <cell r="I12" t="str">
            <v>032888206359</v>
          </cell>
          <cell r="J12" t="str">
            <v>40032888206357</v>
          </cell>
          <cell r="K12">
            <v>10</v>
          </cell>
          <cell r="L12">
            <v>4</v>
          </cell>
          <cell r="M12">
            <v>1.05</v>
          </cell>
          <cell r="N12">
            <v>1.05</v>
          </cell>
          <cell r="O12">
            <v>0.3095</v>
          </cell>
        </row>
        <row r="13">
          <cell r="A13" t="str">
            <v>564-040PE30PK4</v>
          </cell>
          <cell r="B13" t="str">
            <v>3/4X4 GALV PE SCH30 4P</v>
          </cell>
          <cell r="C13" t="str">
            <v>STRUCTURAL NIPPLES</v>
          </cell>
          <cell r="D13" t="str">
            <v>INACTIVE</v>
          </cell>
          <cell r="E13" t="str">
            <v>Z</v>
          </cell>
          <cell r="I13" t="str">
            <v>032888211803</v>
          </cell>
          <cell r="J13" t="str">
            <v>032888211803</v>
          </cell>
          <cell r="K13">
            <v>1</v>
          </cell>
        </row>
        <row r="14">
          <cell r="A14" t="str">
            <v>584-360PE30HC</v>
          </cell>
          <cell r="B14" t="str">
            <v>3/4X36 BLACK PESCH30</v>
          </cell>
          <cell r="C14" t="str">
            <v>STRUCTURAL PRE-CUT PIPE</v>
          </cell>
          <cell r="D14" t="str">
            <v>ACTIVE</v>
          </cell>
          <cell r="E14" t="str">
            <v>D</v>
          </cell>
          <cell r="F14">
            <v>0.25</v>
          </cell>
          <cell r="G14">
            <v>31390</v>
          </cell>
          <cell r="H14">
            <v>1.9410643636907803E-2</v>
          </cell>
          <cell r="I14" t="str">
            <v>032888206700</v>
          </cell>
          <cell r="J14" t="str">
            <v>40032888206708</v>
          </cell>
          <cell r="K14">
            <v>5</v>
          </cell>
          <cell r="L14">
            <v>6</v>
          </cell>
          <cell r="M14">
            <v>1.05</v>
          </cell>
          <cell r="N14">
            <v>1.05</v>
          </cell>
          <cell r="O14">
            <v>0.4642</v>
          </cell>
        </row>
        <row r="15">
          <cell r="A15" t="str">
            <v>564-060PE30PK4</v>
          </cell>
          <cell r="B15" t="str">
            <v>3/4X6 GALV PE SCH30 4P</v>
          </cell>
          <cell r="C15" t="str">
            <v>STRUCTURAL NIPPLES</v>
          </cell>
          <cell r="D15" t="str">
            <v>INACTIVE</v>
          </cell>
          <cell r="E15" t="str">
            <v>Z</v>
          </cell>
          <cell r="I15" t="str">
            <v>032888211810</v>
          </cell>
          <cell r="J15" t="str">
            <v>032888211810</v>
          </cell>
          <cell r="K15">
            <v>1</v>
          </cell>
        </row>
        <row r="16">
          <cell r="A16" t="str">
            <v>682-504HC</v>
          </cell>
          <cell r="B16" t="str">
            <v>3/4 90 ELBOW BLK</v>
          </cell>
          <cell r="C16" t="str">
            <v>STRUCTURAL FITTINGS GALVANIZED</v>
          </cell>
          <cell r="D16" t="str">
            <v>ACTIVE</v>
          </cell>
          <cell r="E16" t="str">
            <v>B</v>
          </cell>
          <cell r="F16">
            <v>0.25</v>
          </cell>
          <cell r="G16">
            <v>30890</v>
          </cell>
          <cell r="H16">
            <v>1.9101458488183561E-2</v>
          </cell>
          <cell r="I16" t="str">
            <v>032888206397</v>
          </cell>
          <cell r="J16" t="str">
            <v>40032888206395</v>
          </cell>
          <cell r="K16">
            <v>10</v>
          </cell>
          <cell r="L16">
            <v>120</v>
          </cell>
          <cell r="M16">
            <v>1.05</v>
          </cell>
          <cell r="N16">
            <v>1.05</v>
          </cell>
          <cell r="O16">
            <v>9.2857000000000003</v>
          </cell>
        </row>
        <row r="17">
          <cell r="A17" t="str">
            <v>683-204HC</v>
          </cell>
          <cell r="B17" t="str">
            <v>3/4 STNDRD RAIL FLNG BLK</v>
          </cell>
          <cell r="C17" t="str">
            <v>STRUCTURAL FITTINGS GALVANIZED</v>
          </cell>
          <cell r="D17" t="str">
            <v>ACTIVE</v>
          </cell>
          <cell r="E17" t="str">
            <v>C</v>
          </cell>
          <cell r="F17">
            <v>0.25</v>
          </cell>
          <cell r="G17">
            <v>27940</v>
          </cell>
          <cell r="H17">
            <v>1.7277266110710544E-2</v>
          </cell>
          <cell r="I17" t="str">
            <v>032888206427</v>
          </cell>
          <cell r="J17" t="str">
            <v>40032888206425</v>
          </cell>
          <cell r="K17">
            <v>10</v>
          </cell>
          <cell r="L17">
            <v>12</v>
          </cell>
          <cell r="M17">
            <v>1.05</v>
          </cell>
          <cell r="N17">
            <v>1.05</v>
          </cell>
          <cell r="O17">
            <v>0.92849999999999999</v>
          </cell>
        </row>
        <row r="18">
          <cell r="A18" t="str">
            <v>564-120PE30PK2</v>
          </cell>
          <cell r="B18" t="str">
            <v>3/4X12 GALV PE SCH30 2P</v>
          </cell>
          <cell r="C18" t="str">
            <v>STRUCTURAL NIPPLES</v>
          </cell>
          <cell r="D18" t="str">
            <v>INACTIVE</v>
          </cell>
          <cell r="E18" t="str">
            <v>Z</v>
          </cell>
          <cell r="I18" t="str">
            <v>032888211827</v>
          </cell>
          <cell r="J18" t="str">
            <v>032888211827</v>
          </cell>
          <cell r="K18">
            <v>1</v>
          </cell>
        </row>
        <row r="19">
          <cell r="A19" t="str">
            <v>582-720PE30HC</v>
          </cell>
          <cell r="B19" t="str">
            <v>3/8 X72 GALV PESCH30 BLK</v>
          </cell>
          <cell r="C19" t="str">
            <v>STRUCTURAL PRE-CUT PIPE</v>
          </cell>
          <cell r="D19" t="str">
            <v>ACTIVE</v>
          </cell>
          <cell r="E19" t="str">
            <v>D</v>
          </cell>
          <cell r="F19">
            <v>0.25</v>
          </cell>
          <cell r="G19">
            <v>27740</v>
          </cell>
          <cell r="H19">
            <v>1.7153592051220849E-2</v>
          </cell>
          <cell r="I19" t="str">
            <v>032888206649</v>
          </cell>
          <cell r="J19" t="str">
            <v>40032888206647</v>
          </cell>
          <cell r="K19">
            <v>5</v>
          </cell>
          <cell r="L19">
            <v>18</v>
          </cell>
          <cell r="M19">
            <v>1.05</v>
          </cell>
          <cell r="N19">
            <v>1.05</v>
          </cell>
          <cell r="O19">
            <v>1.3928</v>
          </cell>
        </row>
        <row r="20">
          <cell r="A20" t="str">
            <v>564-180PE30PK2</v>
          </cell>
          <cell r="B20" t="str">
            <v>3/4X18 GALV PE SCH30 2PK</v>
          </cell>
          <cell r="C20" t="str">
            <v>STRUCTURAL PRE-CUT PIPE</v>
          </cell>
          <cell r="D20" t="str">
            <v>INACTIVE</v>
          </cell>
          <cell r="E20" t="str">
            <v>Z</v>
          </cell>
          <cell r="I20" t="str">
            <v>032888213302</v>
          </cell>
          <cell r="J20" t="str">
            <v>032888213302</v>
          </cell>
          <cell r="K20">
            <v>1</v>
          </cell>
        </row>
        <row r="21">
          <cell r="A21" t="str">
            <v>673-204HC</v>
          </cell>
          <cell r="B21" t="str">
            <v>3/4 STANDARD RAIL FLNG</v>
          </cell>
          <cell r="C21" t="str">
            <v>STRUCTURAL FITTINGS GALVANIZED</v>
          </cell>
          <cell r="D21" t="str">
            <v>ACTIVE</v>
          </cell>
          <cell r="E21" t="str">
            <v>C</v>
          </cell>
          <cell r="F21">
            <v>0.25</v>
          </cell>
          <cell r="G21">
            <v>27520</v>
          </cell>
          <cell r="H21">
            <v>1.7017550585782183E-2</v>
          </cell>
          <cell r="I21" t="str">
            <v>032888188624</v>
          </cell>
          <cell r="J21" t="str">
            <v>40032888188622</v>
          </cell>
          <cell r="K21">
            <v>10</v>
          </cell>
          <cell r="L21">
            <v>24</v>
          </cell>
          <cell r="M21">
            <v>1.05</v>
          </cell>
          <cell r="N21">
            <v>1.05</v>
          </cell>
          <cell r="O21">
            <v>1.8571</v>
          </cell>
        </row>
        <row r="22">
          <cell r="A22" t="str">
            <v>564-240PE30PK2</v>
          </cell>
          <cell r="B22" t="str">
            <v>3/4X24 GALV PE SCH30 2PK</v>
          </cell>
          <cell r="C22" t="str">
            <v>STRUCTURAL PRE-CUT PIPE</v>
          </cell>
          <cell r="D22" t="str">
            <v>INACTIVE</v>
          </cell>
          <cell r="E22" t="str">
            <v>Z</v>
          </cell>
          <cell r="I22" t="str">
            <v>032888213319</v>
          </cell>
          <cell r="J22" t="str">
            <v>032888213319</v>
          </cell>
          <cell r="K22">
            <v>1</v>
          </cell>
        </row>
        <row r="23">
          <cell r="A23" t="str">
            <v>688-404HC</v>
          </cell>
          <cell r="B23" t="str">
            <v>3/4 END PLUG BLK</v>
          </cell>
          <cell r="C23" t="str">
            <v>STRUCTURAL FITTINGS GALVANIZED</v>
          </cell>
          <cell r="D23" t="str">
            <v>ACTIVE</v>
          </cell>
          <cell r="E23" t="str">
            <v>C</v>
          </cell>
          <cell r="F23">
            <v>0.25</v>
          </cell>
          <cell r="G23">
            <v>26820</v>
          </cell>
          <cell r="H23">
            <v>1.6584691377568246E-2</v>
          </cell>
          <cell r="I23" t="str">
            <v>032888206557</v>
          </cell>
          <cell r="J23" t="str">
            <v>40032888206555</v>
          </cell>
          <cell r="K23">
            <v>10</v>
          </cell>
          <cell r="L23">
            <v>30</v>
          </cell>
          <cell r="M23">
            <v>1.06</v>
          </cell>
          <cell r="N23">
            <v>1.06</v>
          </cell>
          <cell r="O23">
            <v>2.3210000000000002</v>
          </cell>
        </row>
        <row r="24">
          <cell r="A24" t="str">
            <v>670-404HC</v>
          </cell>
          <cell r="B24" t="str">
            <v>3/4 THREE SOCKET TEE</v>
          </cell>
          <cell r="C24" t="str">
            <v>STRUCTURAL FITTINGS GALVANIZED</v>
          </cell>
          <cell r="D24" t="str">
            <v>ACTIVE</v>
          </cell>
          <cell r="E24" t="str">
            <v>C</v>
          </cell>
          <cell r="F24">
            <v>0.25</v>
          </cell>
          <cell r="G24">
            <v>24990</v>
          </cell>
          <cell r="H24">
            <v>1.5453073733237527E-2</v>
          </cell>
          <cell r="I24" t="str">
            <v>032888188457</v>
          </cell>
          <cell r="J24" t="str">
            <v>40032888188455</v>
          </cell>
          <cell r="K24">
            <v>10</v>
          </cell>
          <cell r="L24">
            <v>36</v>
          </cell>
          <cell r="M24">
            <v>1.05</v>
          </cell>
          <cell r="N24">
            <v>1.05</v>
          </cell>
          <cell r="O24">
            <v>2.7856999999999998</v>
          </cell>
        </row>
        <row r="25">
          <cell r="A25" t="str">
            <v>584-120PE30HC</v>
          </cell>
          <cell r="B25" t="str">
            <v>3/4X12 BLACK PESCH30</v>
          </cell>
          <cell r="C25" t="str">
            <v>STRUCTURAL NIPPLES</v>
          </cell>
          <cell r="D25" t="str">
            <v>ACTIVE</v>
          </cell>
          <cell r="E25" t="str">
            <v>D</v>
          </cell>
          <cell r="F25">
            <v>0</v>
          </cell>
          <cell r="G25">
            <v>24510</v>
          </cell>
          <cell r="H25">
            <v>1.5156255990462256E-2</v>
          </cell>
          <cell r="I25" t="str">
            <v>032888206670</v>
          </cell>
          <cell r="J25" t="str">
            <v>40032888206678</v>
          </cell>
          <cell r="K25">
            <v>10</v>
          </cell>
          <cell r="L25">
            <v>48</v>
          </cell>
          <cell r="M25">
            <v>1.06</v>
          </cell>
          <cell r="N25">
            <v>1.06</v>
          </cell>
          <cell r="O25">
            <v>3.7143000000000002</v>
          </cell>
        </row>
        <row r="26">
          <cell r="A26" t="str">
            <v>680-404HC</v>
          </cell>
          <cell r="B26" t="str">
            <v>3/4 THREE SOCKET TEE BLK</v>
          </cell>
          <cell r="C26" t="str">
            <v>STRUCTURAL FITTINGS GALVANIZED</v>
          </cell>
          <cell r="D26" t="str">
            <v>ACTIVE</v>
          </cell>
          <cell r="E26" t="str">
            <v>C</v>
          </cell>
          <cell r="F26">
            <v>0.25</v>
          </cell>
          <cell r="G26">
            <v>23370</v>
          </cell>
          <cell r="H26">
            <v>1.4451313851370988E-2</v>
          </cell>
          <cell r="I26" t="str">
            <v>032888206366</v>
          </cell>
          <cell r="J26" t="str">
            <v>40032888206364</v>
          </cell>
          <cell r="K26">
            <v>10</v>
          </cell>
          <cell r="L26">
            <v>72</v>
          </cell>
          <cell r="M26">
            <v>1.05</v>
          </cell>
          <cell r="N26">
            <v>1.05</v>
          </cell>
          <cell r="O26">
            <v>5.5713999999999997</v>
          </cell>
        </row>
        <row r="27">
          <cell r="A27" t="str">
            <v>582-360PE30HC</v>
          </cell>
          <cell r="B27" t="str">
            <v>3/8 X36 BLACK PESCH30</v>
          </cell>
          <cell r="C27" t="str">
            <v>STRUCTURAL PRE-CUT PIPE</v>
          </cell>
          <cell r="D27" t="str">
            <v>ACTIVE</v>
          </cell>
          <cell r="E27" t="str">
            <v>D</v>
          </cell>
          <cell r="F27">
            <v>0.25</v>
          </cell>
          <cell r="G27">
            <v>23085</v>
          </cell>
          <cell r="H27">
            <v>1.4275078316598171E-2</v>
          </cell>
          <cell r="I27" t="str">
            <v>032888206632</v>
          </cell>
          <cell r="J27" t="str">
            <v>40032888206630</v>
          </cell>
          <cell r="K27">
            <v>5</v>
          </cell>
          <cell r="L27">
            <v>120</v>
          </cell>
          <cell r="M27">
            <v>1.66</v>
          </cell>
          <cell r="N27">
            <v>1.66</v>
          </cell>
          <cell r="O27">
            <v>17.0428</v>
          </cell>
        </row>
        <row r="28">
          <cell r="A28" t="str">
            <v>582-120PE30HC</v>
          </cell>
          <cell r="B28" t="str">
            <v>3/8 X12 BLACK PESCH30</v>
          </cell>
          <cell r="C28" t="str">
            <v>STRUCTURAL NIPPLES</v>
          </cell>
          <cell r="D28" t="str">
            <v>ACTIVE</v>
          </cell>
          <cell r="E28" t="str">
            <v>D</v>
          </cell>
          <cell r="F28">
            <v>0</v>
          </cell>
          <cell r="G28">
            <v>22500</v>
          </cell>
          <cell r="H28">
            <v>1.391333169259081E-2</v>
          </cell>
          <cell r="I28" t="str">
            <v>032888206601</v>
          </cell>
          <cell r="J28" t="str">
            <v>40032888206609</v>
          </cell>
          <cell r="K28">
            <v>25</v>
          </cell>
          <cell r="L28">
            <v>24</v>
          </cell>
          <cell r="M28">
            <v>1.66</v>
          </cell>
          <cell r="N28">
            <v>1.66</v>
          </cell>
          <cell r="O28">
            <v>3.4085000000000001</v>
          </cell>
        </row>
        <row r="29">
          <cell r="A29" t="str">
            <v>566-240PE30PK2</v>
          </cell>
          <cell r="B29" t="str">
            <v>11/4X24 GALV PE SCH30 2P</v>
          </cell>
          <cell r="C29" t="str">
            <v>STRUCTURAL PRE-CUT PIPE</v>
          </cell>
          <cell r="D29" t="str">
            <v>INACTIVE</v>
          </cell>
          <cell r="E29" t="str">
            <v>Z</v>
          </cell>
          <cell r="I29" t="str">
            <v>032888212060</v>
          </cell>
          <cell r="J29" t="str">
            <v>032888212060</v>
          </cell>
          <cell r="K29">
            <v>1</v>
          </cell>
        </row>
        <row r="30">
          <cell r="A30" t="str">
            <v>684-302HC</v>
          </cell>
          <cell r="B30" t="str">
            <v>3/8 RAIL SUPPORT BLK</v>
          </cell>
          <cell r="C30" t="str">
            <v>STRUCTURAL FITTINGS GALVANIZED</v>
          </cell>
          <cell r="D30" t="str">
            <v>ACTIVE</v>
          </cell>
          <cell r="E30" t="str">
            <v>C</v>
          </cell>
          <cell r="F30">
            <v>0.25</v>
          </cell>
          <cell r="G30">
            <v>20620</v>
          </cell>
          <cell r="H30">
            <v>1.2750795533387668E-2</v>
          </cell>
          <cell r="I30" t="str">
            <v>032888206250</v>
          </cell>
          <cell r="J30" t="str">
            <v>40032888206258</v>
          </cell>
          <cell r="K30">
            <v>10</v>
          </cell>
          <cell r="L30">
            <v>36</v>
          </cell>
          <cell r="M30">
            <v>1.66</v>
          </cell>
          <cell r="N30">
            <v>1.66</v>
          </cell>
          <cell r="O30">
            <v>5.1128</v>
          </cell>
        </row>
        <row r="31">
          <cell r="A31" t="str">
            <v>566-360PE30PK2</v>
          </cell>
          <cell r="B31" t="str">
            <v>11/4X36 GALV PE SCH30 2P</v>
          </cell>
          <cell r="C31" t="str">
            <v>STRUCTURAL PRE-CUT PIPE</v>
          </cell>
          <cell r="D31" t="str">
            <v>INACTIVE</v>
          </cell>
          <cell r="E31" t="str">
            <v>Z</v>
          </cell>
          <cell r="I31" t="str">
            <v>032888212077</v>
          </cell>
          <cell r="J31" t="str">
            <v>032888212077</v>
          </cell>
          <cell r="K31">
            <v>1</v>
          </cell>
        </row>
        <row r="32">
          <cell r="A32" t="str">
            <v>582-060PE30HC</v>
          </cell>
          <cell r="B32" t="str">
            <v>3/8 X6 BLACK PESCH30</v>
          </cell>
          <cell r="C32" t="str">
            <v>STRUCTURAL NIPPLES</v>
          </cell>
          <cell r="D32" t="str">
            <v>ACTIVE</v>
          </cell>
          <cell r="E32" t="str">
            <v>D</v>
          </cell>
          <cell r="F32">
            <v>0</v>
          </cell>
          <cell r="G32">
            <v>20500</v>
          </cell>
          <cell r="H32">
            <v>1.267659109769385E-2</v>
          </cell>
          <cell r="I32" t="str">
            <v>032888206595</v>
          </cell>
          <cell r="J32" t="str">
            <v>40032888206593</v>
          </cell>
          <cell r="K32">
            <v>25</v>
          </cell>
          <cell r="L32">
            <v>72</v>
          </cell>
          <cell r="M32">
            <v>1.66</v>
          </cell>
          <cell r="N32">
            <v>1.66</v>
          </cell>
          <cell r="O32">
            <v>10.2257</v>
          </cell>
        </row>
        <row r="33">
          <cell r="A33" t="str">
            <v>683-202HC</v>
          </cell>
          <cell r="B33" t="str">
            <v>3/8 STNDRD RAIL FLNG BLK</v>
          </cell>
          <cell r="C33" t="str">
            <v>STRUCTURAL FITTINGS GALVANIZED</v>
          </cell>
          <cell r="D33" t="str">
            <v>ACTIVE</v>
          </cell>
          <cell r="E33" t="str">
            <v>C</v>
          </cell>
          <cell r="F33">
            <v>0.25</v>
          </cell>
          <cell r="G33">
            <v>19640</v>
          </cell>
          <cell r="H33">
            <v>1.2144792641888157E-2</v>
          </cell>
          <cell r="I33" t="str">
            <v>032888206236</v>
          </cell>
          <cell r="J33" t="str">
            <v>40032888206234</v>
          </cell>
          <cell r="K33">
            <v>10</v>
          </cell>
          <cell r="L33">
            <v>4</v>
          </cell>
          <cell r="M33">
            <v>0.68</v>
          </cell>
          <cell r="N33">
            <v>0.68</v>
          </cell>
          <cell r="O33">
            <v>0.19</v>
          </cell>
        </row>
        <row r="34">
          <cell r="A34" t="str">
            <v>689-904HC</v>
          </cell>
          <cell r="B34" t="str">
            <v>3/4 OFFSET FLANGE BLK</v>
          </cell>
          <cell r="C34" t="str">
            <v>STRUCTURAL FITTINGS GALVANIZED</v>
          </cell>
          <cell r="D34" t="str">
            <v>ACTIVE</v>
          </cell>
          <cell r="E34" t="str">
            <v>C</v>
          </cell>
          <cell r="F34">
            <v>0.25</v>
          </cell>
          <cell r="G34">
            <v>18840</v>
          </cell>
          <cell r="H34">
            <v>1.1650096403929373E-2</v>
          </cell>
          <cell r="I34" t="str">
            <v>032888206571</v>
          </cell>
          <cell r="J34" t="str">
            <v>40032888206579</v>
          </cell>
          <cell r="K34">
            <v>10</v>
          </cell>
          <cell r="L34">
            <v>6</v>
          </cell>
          <cell r="M34">
            <v>0.68</v>
          </cell>
          <cell r="N34">
            <v>0.68</v>
          </cell>
          <cell r="O34">
            <v>0.28000000000000003</v>
          </cell>
        </row>
        <row r="35">
          <cell r="A35" t="str">
            <v>688-204HC</v>
          </cell>
          <cell r="B35" t="str">
            <v>3/4 HOOK BLK</v>
          </cell>
          <cell r="C35" t="str">
            <v>STRUCTURAL FITTINGS GALVANIZED</v>
          </cell>
          <cell r="D35" t="str">
            <v>ACTIVE</v>
          </cell>
          <cell r="E35" t="str">
            <v>C</v>
          </cell>
          <cell r="F35">
            <v>0.25</v>
          </cell>
          <cell r="G35">
            <v>18380</v>
          </cell>
          <cell r="H35">
            <v>1.1365646067103071E-2</v>
          </cell>
          <cell r="I35" t="str">
            <v>032888206540</v>
          </cell>
          <cell r="J35" t="str">
            <v>40032888206548</v>
          </cell>
          <cell r="K35">
            <v>10</v>
          </cell>
          <cell r="L35">
            <v>12</v>
          </cell>
          <cell r="M35">
            <v>0.68</v>
          </cell>
          <cell r="N35">
            <v>0.68</v>
          </cell>
          <cell r="O35">
            <v>0.56000000000000005</v>
          </cell>
        </row>
        <row r="36">
          <cell r="A36" t="str">
            <v>681-604HC</v>
          </cell>
          <cell r="B36" t="str">
            <v>3/4 90 SIDE OUTLET T BLK</v>
          </cell>
          <cell r="C36" t="str">
            <v>STRUCTURAL FITTINGS GALVANIZED</v>
          </cell>
          <cell r="D36" t="str">
            <v>ACTIVE</v>
          </cell>
          <cell r="E36" t="str">
            <v>C</v>
          </cell>
          <cell r="F36">
            <v>0.25</v>
          </cell>
          <cell r="G36">
            <v>17970</v>
          </cell>
          <cell r="H36">
            <v>1.1112114245149194E-2</v>
          </cell>
          <cell r="I36" t="str">
            <v>032888206373</v>
          </cell>
          <cell r="J36" t="str">
            <v>40032888206371</v>
          </cell>
          <cell r="K36">
            <v>10</v>
          </cell>
          <cell r="L36">
            <v>18</v>
          </cell>
          <cell r="M36">
            <v>0.68</v>
          </cell>
          <cell r="N36">
            <v>0.68</v>
          </cell>
          <cell r="O36">
            <v>0.85</v>
          </cell>
        </row>
        <row r="37">
          <cell r="A37" t="str">
            <v>584-060PE30HC</v>
          </cell>
          <cell r="B37" t="str">
            <v>3/4X6 BLACK PESCH30</v>
          </cell>
          <cell r="C37" t="str">
            <v>STRUCTURAL NIPPLES</v>
          </cell>
          <cell r="D37" t="str">
            <v>ACTIVE</v>
          </cell>
          <cell r="E37" t="str">
            <v>D</v>
          </cell>
          <cell r="F37">
            <v>0</v>
          </cell>
          <cell r="G37">
            <v>17560</v>
          </cell>
          <cell r="H37">
            <v>1.0858582423195318E-2</v>
          </cell>
          <cell r="I37" t="str">
            <v>032888206663</v>
          </cell>
          <cell r="J37" t="str">
            <v>40032888206661</v>
          </cell>
          <cell r="K37">
            <v>10</v>
          </cell>
          <cell r="L37">
            <v>24</v>
          </cell>
          <cell r="M37">
            <v>0.68</v>
          </cell>
          <cell r="N37">
            <v>0.68</v>
          </cell>
          <cell r="O37">
            <v>1.1299999999999999</v>
          </cell>
        </row>
        <row r="38">
          <cell r="A38" t="str">
            <v>682-502HC</v>
          </cell>
          <cell r="B38" t="str">
            <v>3/8 90 ELBOW BLK</v>
          </cell>
          <cell r="C38" t="str">
            <v>STRUCTURAL FITTINGS GALVANIZED</v>
          </cell>
          <cell r="D38" t="str">
            <v>ACTIVE</v>
          </cell>
          <cell r="E38" t="str">
            <v>C</v>
          </cell>
          <cell r="F38">
            <v>0.25</v>
          </cell>
          <cell r="G38">
            <v>17510</v>
          </cell>
          <cell r="H38">
            <v>1.0827663908322894E-2</v>
          </cell>
          <cell r="I38" t="str">
            <v>032888206243</v>
          </cell>
          <cell r="J38" t="str">
            <v>40032888206241</v>
          </cell>
          <cell r="K38">
            <v>10</v>
          </cell>
          <cell r="L38">
            <v>30</v>
          </cell>
          <cell r="M38">
            <v>0.68</v>
          </cell>
          <cell r="N38">
            <v>0.68</v>
          </cell>
          <cell r="O38">
            <v>1.4119999999999999</v>
          </cell>
        </row>
        <row r="39">
          <cell r="A39" t="str">
            <v>688-402HC</v>
          </cell>
          <cell r="B39" t="str">
            <v>3/8 END PLUG BLK</v>
          </cell>
          <cell r="C39" t="str">
            <v>STRUCTURAL FITTINGS GALVANIZED</v>
          </cell>
          <cell r="D39" t="str">
            <v>ACTIVE</v>
          </cell>
          <cell r="E39" t="str">
            <v>C</v>
          </cell>
          <cell r="F39">
            <v>0.25</v>
          </cell>
          <cell r="G39">
            <v>17410</v>
          </cell>
          <cell r="H39">
            <v>1.0765826878578045E-2</v>
          </cell>
          <cell r="I39" t="str">
            <v>032888962262</v>
          </cell>
          <cell r="J39" t="str">
            <v>40032888206289</v>
          </cell>
          <cell r="K39">
            <v>10</v>
          </cell>
          <cell r="L39">
            <v>36</v>
          </cell>
          <cell r="M39">
            <v>0.68</v>
          </cell>
          <cell r="N39">
            <v>0.68</v>
          </cell>
          <cell r="O39">
            <v>1.69</v>
          </cell>
        </row>
        <row r="40">
          <cell r="A40" t="str">
            <v>686-904HC</v>
          </cell>
          <cell r="B40" t="str">
            <v>3/4 SWIVEL BASE BLK</v>
          </cell>
          <cell r="C40" t="str">
            <v>STRUCTURAL FITTINGS GALVANIZED</v>
          </cell>
          <cell r="D40" t="str">
            <v>ACTIVE</v>
          </cell>
          <cell r="E40" t="str">
            <v>C</v>
          </cell>
          <cell r="F40">
            <v>0.25</v>
          </cell>
          <cell r="G40">
            <v>16840</v>
          </cell>
          <cell r="H40">
            <v>1.0413355809032411E-2</v>
          </cell>
          <cell r="I40" t="str">
            <v>032888206519</v>
          </cell>
          <cell r="J40" t="str">
            <v>40032888206517</v>
          </cell>
          <cell r="K40">
            <v>8</v>
          </cell>
          <cell r="L40">
            <v>48</v>
          </cell>
          <cell r="M40">
            <v>0.68</v>
          </cell>
          <cell r="N40">
            <v>0.68</v>
          </cell>
          <cell r="O40">
            <v>2.2570000000000001</v>
          </cell>
        </row>
        <row r="41">
          <cell r="A41" t="str">
            <v>678-404HC</v>
          </cell>
          <cell r="B41" t="str">
            <v>3/4 END PLUG</v>
          </cell>
          <cell r="C41" t="str">
            <v>STRUCTURAL FITTINGS GALVANIZED</v>
          </cell>
          <cell r="D41" t="str">
            <v>ACTIVE</v>
          </cell>
          <cell r="E41" t="str">
            <v>C</v>
          </cell>
          <cell r="F41">
            <v>0.25</v>
          </cell>
          <cell r="G41">
            <v>16620</v>
          </cell>
          <cell r="H41">
            <v>1.0277314343593746E-2</v>
          </cell>
          <cell r="I41" t="str">
            <v>032888189065</v>
          </cell>
          <cell r="J41" t="str">
            <v>40032888189063</v>
          </cell>
          <cell r="K41">
            <v>10</v>
          </cell>
          <cell r="L41">
            <v>72</v>
          </cell>
          <cell r="M41">
            <v>0.68</v>
          </cell>
          <cell r="N41">
            <v>0.68</v>
          </cell>
          <cell r="O41">
            <v>3.39</v>
          </cell>
        </row>
        <row r="42">
          <cell r="A42" t="str">
            <v>584-180PE30HC</v>
          </cell>
          <cell r="B42" t="str">
            <v>3/4X18 BLACK PESCH30</v>
          </cell>
          <cell r="C42" t="str">
            <v>STRUCTURAL PRE-CUT PIPE</v>
          </cell>
          <cell r="D42" t="str">
            <v>ACTIVE</v>
          </cell>
          <cell r="E42" t="str">
            <v>D</v>
          </cell>
          <cell r="F42">
            <v>0.25</v>
          </cell>
          <cell r="G42">
            <v>15095</v>
          </cell>
          <cell r="H42">
            <v>9.3342996399848124E-3</v>
          </cell>
          <cell r="I42" t="str">
            <v>032888206687</v>
          </cell>
          <cell r="J42" t="str">
            <v>40032888206685</v>
          </cell>
          <cell r="K42">
            <v>5</v>
          </cell>
          <cell r="L42">
            <v>4</v>
          </cell>
          <cell r="M42">
            <v>1.05</v>
          </cell>
          <cell r="N42">
            <v>1.05</v>
          </cell>
          <cell r="O42">
            <v>0.31</v>
          </cell>
        </row>
        <row r="43">
          <cell r="A43" t="str">
            <v>678-204HC</v>
          </cell>
          <cell r="B43" t="str">
            <v>3/4 HOOK</v>
          </cell>
          <cell r="C43" t="str">
            <v>STRUCTURAL FITTINGS GALVANIZED</v>
          </cell>
          <cell r="D43" t="str">
            <v>ACTIVE</v>
          </cell>
          <cell r="E43" t="str">
            <v>C</v>
          </cell>
          <cell r="F43">
            <v>0.25</v>
          </cell>
          <cell r="G43">
            <v>14570</v>
          </cell>
          <cell r="H43">
            <v>9.009655233824361E-3</v>
          </cell>
          <cell r="I43" t="str">
            <v>032888189003</v>
          </cell>
          <cell r="J43" t="str">
            <v>40032888189001</v>
          </cell>
          <cell r="K43">
            <v>10</v>
          </cell>
          <cell r="L43">
            <v>6</v>
          </cell>
          <cell r="M43">
            <v>1.05</v>
          </cell>
          <cell r="N43">
            <v>1.05</v>
          </cell>
          <cell r="O43">
            <v>0.46</v>
          </cell>
        </row>
        <row r="44">
          <cell r="A44" t="str">
            <v>679-904HC</v>
          </cell>
          <cell r="B44" t="str">
            <v>3/4 OFFSET FLANGE</v>
          </cell>
          <cell r="C44" t="str">
            <v>STRUCTURAL FITTINGS GALVANIZED</v>
          </cell>
          <cell r="D44" t="str">
            <v>ACTIVE</v>
          </cell>
          <cell r="E44" t="str">
            <v>C</v>
          </cell>
          <cell r="F44">
            <v>0.25</v>
          </cell>
          <cell r="G44">
            <v>14460</v>
          </cell>
          <cell r="H44">
            <v>8.9416345011050277E-3</v>
          </cell>
          <cell r="I44" t="str">
            <v>032888189041</v>
          </cell>
          <cell r="J44" t="str">
            <v>40032888189049</v>
          </cell>
          <cell r="K44">
            <v>10</v>
          </cell>
          <cell r="L44">
            <v>120</v>
          </cell>
          <cell r="M44">
            <v>1.05</v>
          </cell>
          <cell r="N44">
            <v>1.05</v>
          </cell>
          <cell r="O44">
            <v>9.2899999999999991</v>
          </cell>
        </row>
        <row r="45">
          <cell r="A45" t="str">
            <v>680-102HC</v>
          </cell>
          <cell r="B45" t="str">
            <v>3/8 SINGLE SOCKET T BLK</v>
          </cell>
          <cell r="C45" t="str">
            <v>STRUCTURAL FITTINGS GALVANIZED</v>
          </cell>
          <cell r="D45" t="str">
            <v>ACTIVE</v>
          </cell>
          <cell r="E45" t="str">
            <v>C</v>
          </cell>
          <cell r="F45">
            <v>0.25</v>
          </cell>
          <cell r="G45">
            <v>13840</v>
          </cell>
          <cell r="H45">
            <v>8.558244916686969E-3</v>
          </cell>
          <cell r="I45" t="str">
            <v>032888206212</v>
          </cell>
          <cell r="J45" t="str">
            <v>40032888206210</v>
          </cell>
          <cell r="K45">
            <v>10</v>
          </cell>
          <cell r="L45">
            <v>12</v>
          </cell>
          <cell r="M45">
            <v>1.05</v>
          </cell>
          <cell r="N45">
            <v>1.05</v>
          </cell>
          <cell r="O45">
            <v>0.93</v>
          </cell>
        </row>
        <row r="46">
          <cell r="A46" t="str">
            <v>678-406HC</v>
          </cell>
          <cell r="B46" t="str">
            <v>1-1/4 END PLUG</v>
          </cell>
          <cell r="C46" t="str">
            <v>STRUCTURAL FITTINGS GALVANIZED</v>
          </cell>
          <cell r="D46" t="str">
            <v>ACTIVE</v>
          </cell>
          <cell r="E46" t="str">
            <v>C</v>
          </cell>
          <cell r="F46">
            <v>0.25</v>
          </cell>
          <cell r="G46">
            <v>13544</v>
          </cell>
          <cell r="H46">
            <v>8.3752073086422203E-3</v>
          </cell>
          <cell r="I46" t="str">
            <v>032888189072</v>
          </cell>
          <cell r="J46" t="str">
            <v>40032888189070</v>
          </cell>
          <cell r="K46">
            <v>8</v>
          </cell>
          <cell r="L46">
            <v>18</v>
          </cell>
          <cell r="M46">
            <v>1.05</v>
          </cell>
          <cell r="N46">
            <v>1.05</v>
          </cell>
          <cell r="O46">
            <v>1.39</v>
          </cell>
        </row>
        <row r="47">
          <cell r="A47" t="str">
            <v>671-604HC</v>
          </cell>
          <cell r="B47" t="str">
            <v>3/4 90 SIDE OUTLET TEE</v>
          </cell>
          <cell r="C47" t="str">
            <v>STRUCTURAL FITTINGS GALVANIZED</v>
          </cell>
          <cell r="D47" t="str">
            <v>ACTIVE</v>
          </cell>
          <cell r="E47" t="str">
            <v>C</v>
          </cell>
          <cell r="F47">
            <v>0.25</v>
          </cell>
          <cell r="G47">
            <v>13430</v>
          </cell>
          <cell r="H47">
            <v>8.3047130947330929E-3</v>
          </cell>
          <cell r="I47" t="str">
            <v>032888188471</v>
          </cell>
          <cell r="J47" t="str">
            <v>40032888188479</v>
          </cell>
          <cell r="K47">
            <v>10</v>
          </cell>
          <cell r="L47">
            <v>24</v>
          </cell>
          <cell r="M47">
            <v>1.05</v>
          </cell>
          <cell r="N47">
            <v>1.05</v>
          </cell>
          <cell r="O47">
            <v>1.86</v>
          </cell>
        </row>
        <row r="48">
          <cell r="A48" t="str">
            <v>670-106HC</v>
          </cell>
          <cell r="B48" t="str">
            <v>1-1/4 SINGLE SOCKET TEE</v>
          </cell>
          <cell r="C48" t="str">
            <v>STRUCTURAL FITTINGS GALVANIZED</v>
          </cell>
          <cell r="D48" t="str">
            <v>ACTIVE</v>
          </cell>
          <cell r="E48" t="str">
            <v>C</v>
          </cell>
          <cell r="F48">
            <v>0.25</v>
          </cell>
          <cell r="G48">
            <v>13344</v>
          </cell>
          <cell r="H48">
            <v>8.2515332491525234E-3</v>
          </cell>
          <cell r="I48" t="str">
            <v>032888188440</v>
          </cell>
          <cell r="J48" t="str">
            <v>40032888188448</v>
          </cell>
          <cell r="K48">
            <v>8</v>
          </cell>
          <cell r="L48">
            <v>30</v>
          </cell>
          <cell r="M48">
            <v>1.06</v>
          </cell>
          <cell r="N48">
            <v>1.06</v>
          </cell>
          <cell r="O48">
            <v>2.3210000000000002</v>
          </cell>
        </row>
        <row r="49">
          <cell r="A49" t="str">
            <v>689-902HC</v>
          </cell>
          <cell r="B49" t="str">
            <v>3/8 OFFSET FLANGE BLK</v>
          </cell>
          <cell r="C49" t="str">
            <v>STRUCTURAL FITTINGS GALVANIZED</v>
          </cell>
          <cell r="D49" t="str">
            <v>ACTIVE</v>
          </cell>
          <cell r="E49" t="str">
            <v>C</v>
          </cell>
          <cell r="F49">
            <v>0.25</v>
          </cell>
          <cell r="G49">
            <v>13270</v>
          </cell>
          <cell r="H49">
            <v>8.2057738471413358E-3</v>
          </cell>
          <cell r="I49" t="str">
            <v>032888206304</v>
          </cell>
          <cell r="J49" t="str">
            <v>40032888206302</v>
          </cell>
          <cell r="K49">
            <v>10</v>
          </cell>
          <cell r="L49">
            <v>36</v>
          </cell>
          <cell r="M49">
            <v>1.05</v>
          </cell>
          <cell r="N49">
            <v>1.05</v>
          </cell>
          <cell r="O49">
            <v>2.79</v>
          </cell>
        </row>
        <row r="50">
          <cell r="A50" t="str">
            <v>672-804HC</v>
          </cell>
          <cell r="B50" t="str">
            <v>3/4 SIDE OUTLET ELBOW</v>
          </cell>
          <cell r="C50" t="str">
            <v>STRUCTURAL FITTINGS GALVANIZED</v>
          </cell>
          <cell r="D50" t="str">
            <v>ACTIVE</v>
          </cell>
          <cell r="E50" t="str">
            <v>C</v>
          </cell>
          <cell r="F50">
            <v>0.25</v>
          </cell>
          <cell r="G50">
            <v>13130</v>
          </cell>
          <cell r="H50">
            <v>8.1192020054985485E-3</v>
          </cell>
          <cell r="I50" t="str">
            <v>032888188563</v>
          </cell>
          <cell r="J50" t="str">
            <v>40032888188561</v>
          </cell>
          <cell r="K50">
            <v>10</v>
          </cell>
          <cell r="L50">
            <v>48</v>
          </cell>
          <cell r="M50">
            <v>1.06</v>
          </cell>
          <cell r="N50">
            <v>1.06</v>
          </cell>
          <cell r="O50">
            <v>3.714</v>
          </cell>
        </row>
        <row r="51">
          <cell r="A51" t="str">
            <v>679-804HC</v>
          </cell>
          <cell r="B51" t="str">
            <v>3/4 OFST FLNG W 2 TABS</v>
          </cell>
          <cell r="C51" t="str">
            <v>STRUCTURAL FITTINGS GALVANIZED</v>
          </cell>
          <cell r="D51" t="str">
            <v>ACTIVE</v>
          </cell>
          <cell r="E51" t="str">
            <v>C</v>
          </cell>
          <cell r="F51">
            <v>0.25</v>
          </cell>
          <cell r="G51">
            <v>12850</v>
          </cell>
          <cell r="H51">
            <v>7.946058322212974E-3</v>
          </cell>
          <cell r="I51" t="str">
            <v>032888189027</v>
          </cell>
          <cell r="J51" t="str">
            <v>40032888189025</v>
          </cell>
          <cell r="K51">
            <v>10</v>
          </cell>
          <cell r="L51">
            <v>72</v>
          </cell>
          <cell r="M51">
            <v>1.05</v>
          </cell>
          <cell r="N51">
            <v>1.05</v>
          </cell>
          <cell r="O51">
            <v>5.57</v>
          </cell>
        </row>
        <row r="52">
          <cell r="A52" t="str">
            <v>674-906HC</v>
          </cell>
          <cell r="B52" t="str">
            <v>1-1/4 STRAIGHT COUPLING</v>
          </cell>
          <cell r="C52" t="str">
            <v>STRUCTURAL FITTINGS GALVANIZED</v>
          </cell>
          <cell r="D52" t="str">
            <v>ACTIVE</v>
          </cell>
          <cell r="E52" t="str">
            <v>D</v>
          </cell>
          <cell r="F52">
            <v>0.25</v>
          </cell>
          <cell r="G52">
            <v>12776</v>
          </cell>
          <cell r="H52">
            <v>7.9002989202017863E-3</v>
          </cell>
          <cell r="I52" t="str">
            <v>032888188785</v>
          </cell>
          <cell r="J52" t="str">
            <v>40032888188783</v>
          </cell>
          <cell r="K52">
            <v>8</v>
          </cell>
          <cell r="L52">
            <v>1.69</v>
          </cell>
          <cell r="M52">
            <v>1.02</v>
          </cell>
          <cell r="N52">
            <v>1.57</v>
          </cell>
          <cell r="O52">
            <v>0.21199999999999999</v>
          </cell>
        </row>
        <row r="53">
          <cell r="A53" t="str">
            <v>687-304HC</v>
          </cell>
          <cell r="B53" t="str">
            <v>3/4 SNGLE SWVL SCKET BLK</v>
          </cell>
          <cell r="C53" t="str">
            <v>STRUCTURAL FITTINGS GALVANIZED</v>
          </cell>
          <cell r="D53" t="str">
            <v>ACTIVE</v>
          </cell>
          <cell r="E53" t="str">
            <v>C</v>
          </cell>
          <cell r="F53">
            <v>0.25</v>
          </cell>
          <cell r="G53">
            <v>12600</v>
          </cell>
          <cell r="H53">
            <v>7.7914657478508542E-3</v>
          </cell>
          <cell r="I53" t="str">
            <v>032888206526</v>
          </cell>
          <cell r="J53" t="str">
            <v>40032888206524</v>
          </cell>
          <cell r="K53">
            <v>10</v>
          </cell>
          <cell r="L53">
            <v>2.36</v>
          </cell>
          <cell r="M53">
            <v>1.69</v>
          </cell>
          <cell r="N53">
            <v>1.57</v>
          </cell>
          <cell r="O53">
            <v>0.42</v>
          </cell>
        </row>
        <row r="54">
          <cell r="A54" t="str">
            <v>670-104PK4</v>
          </cell>
          <cell r="B54" t="str">
            <v>3/4 SNGL SCKT TEE 4PK</v>
          </cell>
          <cell r="C54" t="str">
            <v>STRUCTURAL FITTINGS GALVANIZED</v>
          </cell>
          <cell r="D54" t="str">
            <v>INACTIVE</v>
          </cell>
          <cell r="E54" t="str">
            <v>Z</v>
          </cell>
          <cell r="I54" t="str">
            <v>032888212008</v>
          </cell>
          <cell r="J54" t="str">
            <v>032888212008</v>
          </cell>
          <cell r="K54">
            <v>1</v>
          </cell>
        </row>
        <row r="55">
          <cell r="A55" t="str">
            <v>672-506HC</v>
          </cell>
          <cell r="B55" t="str">
            <v>1-1/4 90 ELBOW</v>
          </cell>
          <cell r="C55" t="str">
            <v>STRUCTURAL FITTINGS GALVANIZED</v>
          </cell>
          <cell r="D55" t="str">
            <v>ACTIVE</v>
          </cell>
          <cell r="E55" t="str">
            <v>D</v>
          </cell>
          <cell r="F55">
            <v>0.25</v>
          </cell>
          <cell r="G55">
            <v>12400</v>
          </cell>
          <cell r="H55">
            <v>7.6677916883611582E-3</v>
          </cell>
          <cell r="I55" t="str">
            <v>032888188532</v>
          </cell>
          <cell r="J55" t="str">
            <v>40032888188530</v>
          </cell>
          <cell r="K55">
            <v>8</v>
          </cell>
          <cell r="L55">
            <v>3.5</v>
          </cell>
          <cell r="M55">
            <v>2.37</v>
          </cell>
          <cell r="N55">
            <v>2.2799999999999998</v>
          </cell>
          <cell r="O55">
            <v>1.02</v>
          </cell>
        </row>
        <row r="56">
          <cell r="A56" t="str">
            <v>670-106PK2</v>
          </cell>
          <cell r="B56" t="str">
            <v>1-1/4 SNGL SCKT TEE 2PK</v>
          </cell>
          <cell r="C56" t="str">
            <v>STRUCTURAL FITTINGS GALVANIZED</v>
          </cell>
          <cell r="D56" t="str">
            <v>INACTIVE</v>
          </cell>
          <cell r="E56" t="str">
            <v>Z</v>
          </cell>
          <cell r="I56" t="str">
            <v>032888211919</v>
          </cell>
          <cell r="J56" t="str">
            <v>032888211919</v>
          </cell>
          <cell r="K56">
            <v>1</v>
          </cell>
        </row>
        <row r="57">
          <cell r="A57" t="str">
            <v>674-904HC</v>
          </cell>
          <cell r="B57" t="str">
            <v>3/4 STRAIGHT COUPLING</v>
          </cell>
          <cell r="C57" t="str">
            <v>STRUCTURAL FITTINGS GALVANIZED</v>
          </cell>
          <cell r="D57" t="str">
            <v>ACTIVE</v>
          </cell>
          <cell r="E57" t="str">
            <v>C</v>
          </cell>
          <cell r="F57">
            <v>0.25</v>
          </cell>
          <cell r="G57">
            <v>12390</v>
          </cell>
          <cell r="H57">
            <v>7.6616079853866733E-3</v>
          </cell>
          <cell r="I57" t="str">
            <v>032888188778</v>
          </cell>
          <cell r="J57" t="str">
            <v>40032888188776</v>
          </cell>
          <cell r="K57">
            <v>10</v>
          </cell>
          <cell r="L57">
            <v>2.36</v>
          </cell>
          <cell r="M57">
            <v>1.69</v>
          </cell>
          <cell r="N57">
            <v>1.57</v>
          </cell>
          <cell r="O57">
            <v>0.36499999999999999</v>
          </cell>
        </row>
        <row r="58">
          <cell r="A58" t="str">
            <v>677-304HC</v>
          </cell>
          <cell r="B58" t="str">
            <v>3/4 SINGLE SWVL SOCKET</v>
          </cell>
          <cell r="C58" t="str">
            <v>STRUCTURAL FITTINGS GALVANIZED</v>
          </cell>
          <cell r="D58" t="str">
            <v>ACTIVE</v>
          </cell>
          <cell r="E58" t="str">
            <v>C</v>
          </cell>
          <cell r="F58">
            <v>0.25</v>
          </cell>
          <cell r="G58">
            <v>12330</v>
          </cell>
          <cell r="H58">
            <v>7.6245057675397646E-3</v>
          </cell>
          <cell r="I58" t="str">
            <v>032888188969</v>
          </cell>
          <cell r="J58" t="str">
            <v>40032888188967</v>
          </cell>
          <cell r="K58">
            <v>10</v>
          </cell>
          <cell r="L58">
            <v>3.22</v>
          </cell>
          <cell r="M58">
            <v>2.37</v>
          </cell>
          <cell r="N58">
            <v>1.69</v>
          </cell>
          <cell r="O58">
            <v>0.71</v>
          </cell>
        </row>
        <row r="59">
          <cell r="A59" t="str">
            <v>670-404PK2</v>
          </cell>
          <cell r="B59" t="str">
            <v>3/4 THREE SOCKET TEE 2PK</v>
          </cell>
          <cell r="C59" t="str">
            <v>STRUCTURAL FITTINGS GALVANIZED</v>
          </cell>
          <cell r="D59" t="str">
            <v>INACTIVE</v>
          </cell>
          <cell r="E59" t="str">
            <v>Z</v>
          </cell>
          <cell r="I59" t="str">
            <v>032888212015</v>
          </cell>
          <cell r="J59" t="str">
            <v>032888212015</v>
          </cell>
          <cell r="K59">
            <v>1</v>
          </cell>
        </row>
        <row r="60">
          <cell r="A60" t="str">
            <v>674-306HC</v>
          </cell>
          <cell r="B60" t="str">
            <v>1-1/4 RAIL SUPPORT</v>
          </cell>
          <cell r="C60" t="str">
            <v>STRUCTURAL FITTINGS GALVANIZED</v>
          </cell>
          <cell r="D60" t="str">
            <v>ACTIVE</v>
          </cell>
          <cell r="E60" t="str">
            <v>C</v>
          </cell>
          <cell r="F60">
            <v>0.25</v>
          </cell>
          <cell r="G60">
            <v>12264</v>
          </cell>
          <cell r="H60">
            <v>7.5836933279081649E-3</v>
          </cell>
          <cell r="I60" t="str">
            <v>032888188709</v>
          </cell>
          <cell r="J60" t="str">
            <v>40032888188707</v>
          </cell>
          <cell r="K60">
            <v>8</v>
          </cell>
          <cell r="L60">
            <v>4.72</v>
          </cell>
          <cell r="M60">
            <v>3.43</v>
          </cell>
          <cell r="N60">
            <v>2.34</v>
          </cell>
          <cell r="O60">
            <v>1.74</v>
          </cell>
        </row>
        <row r="61">
          <cell r="A61" t="str">
            <v>670-406PK2</v>
          </cell>
          <cell r="B61" t="str">
            <v>1-1/4 THREE SCKT TEE 2PK</v>
          </cell>
          <cell r="C61" t="str">
            <v>STRUCTURAL FITTINGS GALVANIZED</v>
          </cell>
          <cell r="D61" t="str">
            <v>INACTIVE</v>
          </cell>
          <cell r="E61" t="str">
            <v>Z</v>
          </cell>
          <cell r="I61" t="str">
            <v>032888211926</v>
          </cell>
          <cell r="J61" t="str">
            <v>032888211926</v>
          </cell>
          <cell r="K61">
            <v>1</v>
          </cell>
        </row>
        <row r="62">
          <cell r="A62" t="str">
            <v>680-402HC</v>
          </cell>
          <cell r="B62" t="str">
            <v>3/8 THREE SOCKET TEE BLK</v>
          </cell>
          <cell r="C62" t="str">
            <v>STRUCTURAL FITTINGS GALVANIZED</v>
          </cell>
          <cell r="D62" t="str">
            <v>ACTIVE</v>
          </cell>
          <cell r="E62" t="str">
            <v>C</v>
          </cell>
          <cell r="F62">
            <v>0.25</v>
          </cell>
          <cell r="G62">
            <v>12050</v>
          </cell>
          <cell r="H62">
            <v>7.45136208425419E-3</v>
          </cell>
          <cell r="I62" t="str">
            <v>032888206267</v>
          </cell>
          <cell r="J62" t="str">
            <v>40032888206265</v>
          </cell>
          <cell r="K62">
            <v>10</v>
          </cell>
          <cell r="L62">
            <v>7</v>
          </cell>
          <cell r="M62">
            <v>5</v>
          </cell>
          <cell r="N62">
            <v>0.5</v>
          </cell>
          <cell r="O62">
            <v>8.1000000000000003E-2</v>
          </cell>
        </row>
        <row r="63">
          <cell r="A63" t="str">
            <v>582-180PE30HC</v>
          </cell>
          <cell r="B63" t="str">
            <v>3/8 X18 BLACK PESCH30</v>
          </cell>
          <cell r="C63" t="str">
            <v>STRUCTURAL PRE-CUT PIPE</v>
          </cell>
          <cell r="D63" t="str">
            <v>ACTIVE</v>
          </cell>
          <cell r="E63" t="str">
            <v>D</v>
          </cell>
          <cell r="F63">
            <v>0.25</v>
          </cell>
          <cell r="G63">
            <v>11815</v>
          </cell>
          <cell r="H63">
            <v>7.3060450643537972E-3</v>
          </cell>
          <cell r="I63" t="str">
            <v>032888206618</v>
          </cell>
          <cell r="J63" t="str">
            <v>40032888206616</v>
          </cell>
          <cell r="K63">
            <v>5</v>
          </cell>
          <cell r="L63">
            <v>7</v>
          </cell>
          <cell r="M63">
            <v>5</v>
          </cell>
          <cell r="N63">
            <v>0.5</v>
          </cell>
          <cell r="O63">
            <v>0.156</v>
          </cell>
        </row>
        <row r="64">
          <cell r="A64" t="str">
            <v>582-040PE30HC</v>
          </cell>
          <cell r="B64" t="str">
            <v>3/8 X4 BLACK PESCH30</v>
          </cell>
          <cell r="C64" t="str">
            <v>STRUCTURAL NIPPLES</v>
          </cell>
          <cell r="D64" t="str">
            <v>ACTIVE</v>
          </cell>
          <cell r="E64" t="str">
            <v>D</v>
          </cell>
          <cell r="F64">
            <v>0</v>
          </cell>
          <cell r="G64">
            <v>11175</v>
          </cell>
          <cell r="H64">
            <v>6.9102880739867695E-3</v>
          </cell>
          <cell r="I64" t="str">
            <v>032888206588</v>
          </cell>
          <cell r="J64" t="str">
            <v>40032888206586</v>
          </cell>
          <cell r="K64">
            <v>25</v>
          </cell>
          <cell r="L64">
            <v>7</v>
          </cell>
          <cell r="M64">
            <v>5</v>
          </cell>
          <cell r="N64">
            <v>0.5</v>
          </cell>
          <cell r="O64">
            <v>0.25</v>
          </cell>
        </row>
        <row r="65">
          <cell r="A65" t="str">
            <v>682-804HC</v>
          </cell>
          <cell r="B65" t="str">
            <v>3/4 SIDE OUTLT ELBOW BLK</v>
          </cell>
          <cell r="C65" t="str">
            <v>STRUCTURAL FITTINGS GALVANIZED</v>
          </cell>
          <cell r="D65" t="str">
            <v>ACTIVE</v>
          </cell>
          <cell r="E65" t="str">
            <v>C</v>
          </cell>
          <cell r="F65">
            <v>0.25</v>
          </cell>
          <cell r="G65">
            <v>11170</v>
          </cell>
          <cell r="H65">
            <v>6.9071962224995266E-3</v>
          </cell>
          <cell r="I65" t="str">
            <v>032888206403</v>
          </cell>
          <cell r="J65" t="str">
            <v>40032888206401</v>
          </cell>
          <cell r="K65">
            <v>10</v>
          </cell>
          <cell r="L65">
            <v>1.87</v>
          </cell>
          <cell r="M65">
            <v>1.87</v>
          </cell>
          <cell r="N65">
            <v>1.25</v>
          </cell>
          <cell r="O65">
            <v>0.3</v>
          </cell>
        </row>
        <row r="66">
          <cell r="A66" t="str">
            <v>676-904HC</v>
          </cell>
          <cell r="B66" t="str">
            <v>3/4 SWIVEL BASE</v>
          </cell>
          <cell r="C66" t="str">
            <v>STRUCTURAL FITTINGS GALVANIZED</v>
          </cell>
          <cell r="D66" t="str">
            <v>ACTIVE</v>
          </cell>
          <cell r="E66" t="str">
            <v>D</v>
          </cell>
          <cell r="F66">
            <v>0.25</v>
          </cell>
          <cell r="G66">
            <v>11080</v>
          </cell>
          <cell r="H66">
            <v>6.851542895729164E-3</v>
          </cell>
          <cell r="I66" t="str">
            <v>032888188945</v>
          </cell>
          <cell r="J66" t="str">
            <v>40032888188943</v>
          </cell>
          <cell r="K66">
            <v>8</v>
          </cell>
          <cell r="L66">
            <v>2.35</v>
          </cell>
          <cell r="M66">
            <v>2.35</v>
          </cell>
          <cell r="N66">
            <v>1.72</v>
          </cell>
          <cell r="O66">
            <v>0.6</v>
          </cell>
        </row>
        <row r="67">
          <cell r="A67" t="str">
            <v>671-604PK4</v>
          </cell>
          <cell r="B67" t="str">
            <v>3/4 SIDE OUTLET TEE 4PK</v>
          </cell>
          <cell r="C67" t="str">
            <v>STRUCTURAL FITTINGS GALVANIZED</v>
          </cell>
          <cell r="D67" t="str">
            <v>INACTIVE</v>
          </cell>
          <cell r="E67" t="str">
            <v>Z</v>
          </cell>
          <cell r="I67" t="str">
            <v>032888211971</v>
          </cell>
          <cell r="J67" t="str">
            <v>032888211971</v>
          </cell>
          <cell r="K67">
            <v>1</v>
          </cell>
        </row>
        <row r="68">
          <cell r="A68" t="str">
            <v>681-602HC</v>
          </cell>
          <cell r="B68" t="str">
            <v>3/8 90 SIDE OUTLET T BLK</v>
          </cell>
          <cell r="C68" t="str">
            <v>STRUCTURAL FITTINGS GALVANIZED</v>
          </cell>
          <cell r="D68" t="str">
            <v>ACTIVE</v>
          </cell>
          <cell r="E68" t="str">
            <v>D</v>
          </cell>
          <cell r="F68">
            <v>0.25</v>
          </cell>
          <cell r="G68">
            <v>10810</v>
          </cell>
          <cell r="H68">
            <v>6.6845829154180744E-3</v>
          </cell>
          <cell r="I68" t="str">
            <v>032888206274</v>
          </cell>
          <cell r="J68" t="str">
            <v>40032888206272</v>
          </cell>
          <cell r="K68">
            <v>10</v>
          </cell>
          <cell r="L68">
            <v>3.85</v>
          </cell>
          <cell r="M68">
            <v>3.85</v>
          </cell>
          <cell r="N68">
            <v>2.5</v>
          </cell>
          <cell r="O68">
            <v>1.34</v>
          </cell>
        </row>
        <row r="69">
          <cell r="A69" t="str">
            <v>671-606PK2</v>
          </cell>
          <cell r="B69" t="str">
            <v>1-1/4 SIDEOUTLET TEE 2PK</v>
          </cell>
          <cell r="C69" t="str">
            <v>STRUCTURAL FITTINGS GALVANIZED</v>
          </cell>
          <cell r="D69" t="str">
            <v>INACTIVE</v>
          </cell>
          <cell r="E69" t="str">
            <v>Z</v>
          </cell>
          <cell r="I69" t="str">
            <v>032888211933</v>
          </cell>
          <cell r="J69" t="str">
            <v>032888211933</v>
          </cell>
          <cell r="K69">
            <v>1</v>
          </cell>
        </row>
        <row r="70">
          <cell r="A70" t="str">
            <v>673-206HC</v>
          </cell>
          <cell r="B70" t="str">
            <v>1-1/4 STNDRD RAIL FLNG</v>
          </cell>
          <cell r="C70" t="str">
            <v>STRUCTURAL FITTINGS GALVANIZED</v>
          </cell>
          <cell r="D70" t="str">
            <v>ACTIVE</v>
          </cell>
          <cell r="E70" t="str">
            <v>D</v>
          </cell>
          <cell r="F70">
            <v>0.25</v>
          </cell>
          <cell r="G70">
            <v>10250</v>
          </cell>
          <cell r="H70">
            <v>6.3382955488469252E-3</v>
          </cell>
          <cell r="I70" t="str">
            <v>032888188631</v>
          </cell>
          <cell r="J70" t="str">
            <v>40032888188639</v>
          </cell>
          <cell r="K70">
            <v>5</v>
          </cell>
          <cell r="L70">
            <v>3.16</v>
          </cell>
          <cell r="M70">
            <v>1.78</v>
          </cell>
          <cell r="N70">
            <v>1.74</v>
          </cell>
          <cell r="O70">
            <v>0.6</v>
          </cell>
        </row>
        <row r="71">
          <cell r="A71" t="str">
            <v>671-904PK4</v>
          </cell>
          <cell r="B71" t="str">
            <v>3/4 TWO SOCKET CROSS 4PK</v>
          </cell>
          <cell r="C71" t="str">
            <v>STRUCTURAL FITTINGS GALVANIZED</v>
          </cell>
          <cell r="D71" t="str">
            <v>INACTIVE</v>
          </cell>
          <cell r="E71" t="str">
            <v>Z</v>
          </cell>
          <cell r="I71" t="str">
            <v>032888211988</v>
          </cell>
          <cell r="J71" t="str">
            <v>032888211988</v>
          </cell>
          <cell r="K71">
            <v>1</v>
          </cell>
        </row>
        <row r="72">
          <cell r="A72" t="str">
            <v>679-806HC</v>
          </cell>
          <cell r="B72" t="str">
            <v>1-1/4 OFST FLNG W 2 TABS</v>
          </cell>
          <cell r="C72" t="str">
            <v>STRUCTURAL FITTINGS GALVANIZED</v>
          </cell>
          <cell r="D72" t="str">
            <v>ACTIVE</v>
          </cell>
          <cell r="E72" t="str">
            <v>D</v>
          </cell>
          <cell r="F72">
            <v>0.25</v>
          </cell>
          <cell r="G72">
            <v>10232</v>
          </cell>
          <cell r="H72">
            <v>6.3271648834928524E-3</v>
          </cell>
          <cell r="I72" t="str">
            <v>032888189034</v>
          </cell>
          <cell r="J72" t="str">
            <v>40032888189032</v>
          </cell>
          <cell r="K72">
            <v>8</v>
          </cell>
          <cell r="L72">
            <v>4.72</v>
          </cell>
          <cell r="M72">
            <v>2.34</v>
          </cell>
          <cell r="N72">
            <v>2.2799999999999998</v>
          </cell>
          <cell r="O72">
            <v>1.36</v>
          </cell>
        </row>
        <row r="73">
          <cell r="A73" t="str">
            <v>671-906PK2</v>
          </cell>
          <cell r="B73" t="str">
            <v>1-1/4 TWO SCKT CROSS 2PK</v>
          </cell>
          <cell r="C73" t="str">
            <v>STRUCTURAL FITTINGS GALVANIZED</v>
          </cell>
          <cell r="D73" t="str">
            <v>INACTIVE</v>
          </cell>
          <cell r="E73" t="str">
            <v>Z</v>
          </cell>
          <cell r="I73" t="str">
            <v>032888212053</v>
          </cell>
          <cell r="J73" t="str">
            <v>032888212053</v>
          </cell>
          <cell r="K73">
            <v>1</v>
          </cell>
        </row>
        <row r="74">
          <cell r="A74" t="str">
            <v>674-804HC</v>
          </cell>
          <cell r="B74" t="str">
            <v>3/4 ADJ. SIDE OUTLET</v>
          </cell>
          <cell r="C74" t="str">
            <v>STRUCTURAL FITTINGS GALVANIZED</v>
          </cell>
          <cell r="D74" t="str">
            <v>ACTIVE</v>
          </cell>
          <cell r="E74" t="str">
            <v>D</v>
          </cell>
          <cell r="F74">
            <v>0.25</v>
          </cell>
          <cell r="G74">
            <v>9790</v>
          </cell>
          <cell r="H74">
            <v>6.0538452120206237E-3</v>
          </cell>
          <cell r="I74" t="str">
            <v>032888188754</v>
          </cell>
          <cell r="J74" t="str">
            <v>40032888188752</v>
          </cell>
          <cell r="K74">
            <v>10</v>
          </cell>
          <cell r="L74">
            <v>4.25</v>
          </cell>
          <cell r="M74">
            <v>2.29</v>
          </cell>
          <cell r="N74">
            <v>4.25</v>
          </cell>
          <cell r="O74">
            <v>1.37</v>
          </cell>
        </row>
        <row r="75">
          <cell r="A75" t="str">
            <v>677-306HC</v>
          </cell>
          <cell r="B75" t="str">
            <v>1-1/4 SNGLE SWVL SOCKET</v>
          </cell>
          <cell r="C75" t="str">
            <v>STRUCTURAL FITTINGS GALVANIZED</v>
          </cell>
          <cell r="D75" t="str">
            <v>ACTIVE</v>
          </cell>
          <cell r="E75" t="str">
            <v>D</v>
          </cell>
          <cell r="F75">
            <v>0</v>
          </cell>
          <cell r="G75">
            <v>9760</v>
          </cell>
          <cell r="H75">
            <v>6.0352941030971698E-3</v>
          </cell>
          <cell r="I75" t="str">
            <v>032888188976</v>
          </cell>
          <cell r="J75" t="str">
            <v>40032888188974</v>
          </cell>
          <cell r="K75">
            <v>8</v>
          </cell>
          <cell r="L75">
            <v>1.75</v>
          </cell>
          <cell r="M75">
            <v>1.75</v>
          </cell>
          <cell r="N75">
            <v>1.25</v>
          </cell>
          <cell r="O75">
            <v>0.25900000000000001</v>
          </cell>
        </row>
        <row r="76">
          <cell r="A76" t="str">
            <v>671-606HC</v>
          </cell>
          <cell r="B76" t="str">
            <v>1-1/4 90 SIDEOUTLET TEE</v>
          </cell>
          <cell r="C76" t="str">
            <v>STRUCTURAL FITTINGS GALVANIZED</v>
          </cell>
          <cell r="D76" t="str">
            <v>ACTIVE</v>
          </cell>
          <cell r="E76" t="str">
            <v>D</v>
          </cell>
          <cell r="F76">
            <v>0.25</v>
          </cell>
          <cell r="G76">
            <v>9552</v>
          </cell>
          <cell r="H76">
            <v>5.9066730812278858E-3</v>
          </cell>
          <cell r="I76" t="str">
            <v>032888188488</v>
          </cell>
          <cell r="J76" t="str">
            <v>40032888188486</v>
          </cell>
          <cell r="K76">
            <v>8</v>
          </cell>
          <cell r="L76">
            <v>2.27</v>
          </cell>
          <cell r="M76">
            <v>2.27</v>
          </cell>
          <cell r="N76">
            <v>1.67</v>
          </cell>
          <cell r="O76">
            <v>0.52</v>
          </cell>
        </row>
        <row r="77">
          <cell r="A77" t="str">
            <v>672-504PK4</v>
          </cell>
          <cell r="B77" t="str">
            <v>3/4 90 ELBOW 4PK</v>
          </cell>
          <cell r="C77" t="str">
            <v>STRUCTURAL FITTINGS GALVANIZED</v>
          </cell>
          <cell r="D77" t="str">
            <v>INACTIVE</v>
          </cell>
          <cell r="E77" t="str">
            <v>Z</v>
          </cell>
          <cell r="I77" t="str">
            <v>032888211698</v>
          </cell>
          <cell r="J77" t="str">
            <v>032888211698</v>
          </cell>
          <cell r="K77">
            <v>1</v>
          </cell>
        </row>
        <row r="78">
          <cell r="A78" t="str">
            <v>670-406HC</v>
          </cell>
          <cell r="B78" t="str">
            <v>1-1/4 THREE SOCKET TEE</v>
          </cell>
          <cell r="C78" t="str">
            <v>STRUCTURAL FITTINGS GALVANIZED</v>
          </cell>
          <cell r="D78" t="str">
            <v>ACTIVE</v>
          </cell>
          <cell r="E78" t="str">
            <v>D</v>
          </cell>
          <cell r="F78">
            <v>0.25</v>
          </cell>
          <cell r="G78">
            <v>9056</v>
          </cell>
          <cell r="H78">
            <v>5.5999614136934394E-3</v>
          </cell>
          <cell r="I78" t="str">
            <v>032888188464</v>
          </cell>
          <cell r="J78" t="str">
            <v>40032888188462</v>
          </cell>
          <cell r="K78">
            <v>8</v>
          </cell>
          <cell r="L78">
            <v>3.41</v>
          </cell>
          <cell r="M78">
            <v>3.41</v>
          </cell>
          <cell r="N78">
            <v>2.33</v>
          </cell>
          <cell r="O78">
            <v>1.31</v>
          </cell>
        </row>
        <row r="79">
          <cell r="A79" t="str">
            <v>672-506PK2</v>
          </cell>
          <cell r="B79" t="str">
            <v>1-1/4 90 ELBOW 2PK</v>
          </cell>
          <cell r="C79" t="str">
            <v>STRUCTURAL FITTINGS GALVANIZED</v>
          </cell>
          <cell r="D79" t="str">
            <v>INACTIVE</v>
          </cell>
          <cell r="E79" t="str">
            <v>Z</v>
          </cell>
          <cell r="I79" t="str">
            <v>032888211704</v>
          </cell>
          <cell r="J79" t="str">
            <v>032888211704</v>
          </cell>
          <cell r="K79">
            <v>1</v>
          </cell>
        </row>
        <row r="80">
          <cell r="A80" t="str">
            <v>679-906HC</v>
          </cell>
          <cell r="B80" t="str">
            <v>1-1/4 OFFSET FLANGE</v>
          </cell>
          <cell r="C80" t="str">
            <v>STRUCTURAL FITTINGS GALVANIZED</v>
          </cell>
          <cell r="D80" t="str">
            <v>ACTIVE</v>
          </cell>
          <cell r="E80" t="str">
            <v>D</v>
          </cell>
          <cell r="F80">
            <v>0.25</v>
          </cell>
          <cell r="G80">
            <v>9016</v>
          </cell>
          <cell r="H80">
            <v>5.5752266017954997E-3</v>
          </cell>
          <cell r="I80" t="str">
            <v>032888189058</v>
          </cell>
          <cell r="J80" t="str">
            <v>40032888189056</v>
          </cell>
          <cell r="K80">
            <v>8</v>
          </cell>
          <cell r="L80">
            <v>3.9</v>
          </cell>
          <cell r="M80">
            <v>2.37</v>
          </cell>
          <cell r="N80">
            <v>3.9</v>
          </cell>
          <cell r="O80">
            <v>1.91</v>
          </cell>
        </row>
        <row r="81">
          <cell r="A81" t="str">
            <v>584-1200PE30HC</v>
          </cell>
          <cell r="B81" t="str">
            <v>3/4X10' GALV PESCH30 BLK</v>
          </cell>
          <cell r="C81" t="str">
            <v>STRUCTURAL 10' &amp; 21' PIPE</v>
          </cell>
          <cell r="D81" t="str">
            <v>ACTIVE</v>
          </cell>
          <cell r="E81" t="str">
            <v>D</v>
          </cell>
          <cell r="F81">
            <v>0.25</v>
          </cell>
          <cell r="G81">
            <v>8945</v>
          </cell>
          <cell r="H81">
            <v>5.531322310676658E-3</v>
          </cell>
          <cell r="I81" t="str">
            <v>032888206724</v>
          </cell>
          <cell r="J81" t="str">
            <v>40032888206722</v>
          </cell>
          <cell r="K81">
            <v>5</v>
          </cell>
          <cell r="L81">
            <v>5.79</v>
          </cell>
          <cell r="M81">
            <v>2.3199999999999998</v>
          </cell>
          <cell r="N81">
            <v>5.79</v>
          </cell>
          <cell r="O81">
            <v>1.8</v>
          </cell>
        </row>
        <row r="82">
          <cell r="A82" t="str">
            <v>676-906HC</v>
          </cell>
          <cell r="B82" t="str">
            <v>1-1/4 SWIVEL BASE</v>
          </cell>
          <cell r="C82" t="str">
            <v>STRUCTURAL FITTINGS GALVANIZED</v>
          </cell>
          <cell r="D82" t="str">
            <v>ACTIVE</v>
          </cell>
          <cell r="E82" t="str">
            <v>D</v>
          </cell>
          <cell r="F82">
            <v>0.25</v>
          </cell>
          <cell r="G82">
            <v>8436</v>
          </cell>
          <cell r="H82">
            <v>5.2165718292753816E-3</v>
          </cell>
          <cell r="I82" t="str">
            <v>032888188952</v>
          </cell>
          <cell r="J82" t="str">
            <v>40032888188950</v>
          </cell>
          <cell r="K82">
            <v>6</v>
          </cell>
          <cell r="L82">
            <v>1.68</v>
          </cell>
          <cell r="M82">
            <v>1.68</v>
          </cell>
          <cell r="N82">
            <v>1.68</v>
          </cell>
          <cell r="O82">
            <v>0.33400000000000002</v>
          </cell>
        </row>
        <row r="83">
          <cell r="A83" t="str">
            <v>682-802HC</v>
          </cell>
          <cell r="B83" t="str">
            <v>3/8 SIDE OUTLT ELBOW BLK</v>
          </cell>
          <cell r="C83" t="str">
            <v>STRUCTURAL FITTINGS GALVANIZED</v>
          </cell>
          <cell r="D83" t="str">
            <v>ACTIVE</v>
          </cell>
          <cell r="E83" t="str">
            <v>D</v>
          </cell>
          <cell r="F83">
            <v>0.25</v>
          </cell>
          <cell r="G83">
            <v>8250</v>
          </cell>
          <cell r="H83">
            <v>5.1015549539499636E-3</v>
          </cell>
          <cell r="I83" t="str">
            <v>032888206298</v>
          </cell>
          <cell r="J83" t="str">
            <v>40032888206296</v>
          </cell>
          <cell r="K83">
            <v>10</v>
          </cell>
          <cell r="L83">
            <v>2.3199999999999998</v>
          </cell>
          <cell r="M83">
            <v>2.3199999999999998</v>
          </cell>
          <cell r="N83">
            <v>2.3199999999999998</v>
          </cell>
          <cell r="O83">
            <v>0.77</v>
          </cell>
        </row>
        <row r="84">
          <cell r="A84" t="str">
            <v>672-804PK2</v>
          </cell>
          <cell r="B84" t="str">
            <v>3/4 SIDE OUTLET ELBW 2PK</v>
          </cell>
          <cell r="C84" t="str">
            <v>STRUCTURAL FITTINGS GALVANIZED</v>
          </cell>
          <cell r="D84" t="str">
            <v>INACTIVE</v>
          </cell>
          <cell r="E84" t="str">
            <v>Z</v>
          </cell>
          <cell r="I84" t="str">
            <v>032888211674</v>
          </cell>
          <cell r="J84" t="str">
            <v>032888211674</v>
          </cell>
          <cell r="K84">
            <v>1</v>
          </cell>
        </row>
        <row r="85">
          <cell r="A85" t="str">
            <v>675-306HC</v>
          </cell>
          <cell r="B85" t="str">
            <v>1-1/4 SHORT TEE 0-11DEG</v>
          </cell>
          <cell r="C85" t="str">
            <v>STRUCTURAL FITTINGS GALVANIZED</v>
          </cell>
          <cell r="D85" t="str">
            <v>ACTIVE</v>
          </cell>
          <cell r="E85" t="str">
            <v>D</v>
          </cell>
          <cell r="F85">
            <v>0.25</v>
          </cell>
          <cell r="G85">
            <v>7976</v>
          </cell>
          <cell r="H85">
            <v>4.93212149244908E-3</v>
          </cell>
          <cell r="I85" t="str">
            <v>032888188808</v>
          </cell>
          <cell r="J85" t="str">
            <v>40032888188806</v>
          </cell>
          <cell r="K85">
            <v>8</v>
          </cell>
          <cell r="L85">
            <v>3.48</v>
          </cell>
          <cell r="M85">
            <v>3.48</v>
          </cell>
          <cell r="N85">
            <v>3.48</v>
          </cell>
          <cell r="O85">
            <v>1.75</v>
          </cell>
        </row>
        <row r="86">
          <cell r="A86" t="str">
            <v>672-806PK2</v>
          </cell>
          <cell r="B86" t="str">
            <v>1-1/4 SIDE OUT ELBW 2PK</v>
          </cell>
          <cell r="C86" t="str">
            <v>STRUCTURAL FITTINGS GALVANIZED</v>
          </cell>
          <cell r="D86" t="str">
            <v>INACTIVE</v>
          </cell>
          <cell r="E86" t="str">
            <v>Z</v>
          </cell>
          <cell r="I86" t="str">
            <v>032888211681</v>
          </cell>
          <cell r="J86" t="str">
            <v>032888211681</v>
          </cell>
          <cell r="K86">
            <v>1</v>
          </cell>
        </row>
        <row r="87">
          <cell r="A87" t="str">
            <v>689-804HC</v>
          </cell>
          <cell r="B87" t="str">
            <v>3/4 OFST FLNG W 2TBS BLK</v>
          </cell>
          <cell r="C87" t="str">
            <v>STRUCTURAL FITTINGS GALVANIZED</v>
          </cell>
          <cell r="D87" t="str">
            <v>ACTIVE</v>
          </cell>
          <cell r="E87" t="str">
            <v>D</v>
          </cell>
          <cell r="F87">
            <v>0.25</v>
          </cell>
          <cell r="G87">
            <v>7900</v>
          </cell>
          <cell r="H87">
            <v>4.8851253498429954E-3</v>
          </cell>
          <cell r="I87" t="str">
            <v>032888206564</v>
          </cell>
          <cell r="J87" t="str">
            <v>40032888206562</v>
          </cell>
          <cell r="K87">
            <v>10</v>
          </cell>
          <cell r="L87">
            <v>4.49</v>
          </cell>
          <cell r="M87">
            <v>2.36</v>
          </cell>
          <cell r="N87">
            <v>4.49</v>
          </cell>
          <cell r="O87">
            <v>1.44</v>
          </cell>
        </row>
        <row r="88">
          <cell r="A88" t="str">
            <v>687-302HC</v>
          </cell>
          <cell r="B88" t="str">
            <v>3/8 SNGL SWVL SOCKET BLK</v>
          </cell>
          <cell r="C88" t="str">
            <v>STRUCTURAL FITTINGS GALVANIZED</v>
          </cell>
          <cell r="D88" t="str">
            <v>ACTIVE</v>
          </cell>
          <cell r="E88" t="str">
            <v>D</v>
          </cell>
          <cell r="F88">
            <v>0.25</v>
          </cell>
          <cell r="G88">
            <v>7570</v>
          </cell>
          <cell r="H88">
            <v>4.6810631516849971E-3</v>
          </cell>
          <cell r="I88" t="str">
            <v>032888206311</v>
          </cell>
          <cell r="J88" t="str">
            <v>40032888206319</v>
          </cell>
          <cell r="K88">
            <v>10</v>
          </cell>
          <cell r="L88">
            <v>7.8</v>
          </cell>
          <cell r="M88">
            <v>2.34</v>
          </cell>
          <cell r="N88">
            <v>7.8</v>
          </cell>
          <cell r="O88">
            <v>2.2799999999999998</v>
          </cell>
        </row>
        <row r="89">
          <cell r="A89" t="str">
            <v>688-202HC</v>
          </cell>
          <cell r="B89" t="str">
            <v>3/8 HOOK BLK</v>
          </cell>
          <cell r="C89" t="str">
            <v>STRUCTURAL FITTINGS GALVANIZED</v>
          </cell>
          <cell r="D89" t="str">
            <v>ACTIVE</v>
          </cell>
          <cell r="E89" t="str">
            <v>D</v>
          </cell>
          <cell r="F89">
            <v>0.25</v>
          </cell>
          <cell r="G89">
            <v>7510</v>
          </cell>
          <cell r="H89">
            <v>4.6439609338380884E-3</v>
          </cell>
          <cell r="I89" t="str">
            <v>032888206328</v>
          </cell>
          <cell r="J89" t="str">
            <v>40032888206326</v>
          </cell>
          <cell r="K89">
            <v>10</v>
          </cell>
          <cell r="L89">
            <v>2.81</v>
          </cell>
          <cell r="M89">
            <v>2.81</v>
          </cell>
          <cell r="N89">
            <v>1.25</v>
          </cell>
          <cell r="O89">
            <v>0.52</v>
          </cell>
        </row>
        <row r="90">
          <cell r="A90" t="str">
            <v>684-904HC</v>
          </cell>
          <cell r="B90" t="str">
            <v>3/4 STRAIGHT CPLING BLK</v>
          </cell>
          <cell r="C90" t="str">
            <v>STRUCTURAL FITTINGS GALVANIZED</v>
          </cell>
          <cell r="D90" t="str">
            <v>ACTIVE</v>
          </cell>
          <cell r="E90" t="str">
            <v>D</v>
          </cell>
          <cell r="F90">
            <v>0.25</v>
          </cell>
          <cell r="G90">
            <v>7350</v>
          </cell>
          <cell r="H90">
            <v>4.5450216862463312E-3</v>
          </cell>
          <cell r="I90" t="str">
            <v>032888206472</v>
          </cell>
          <cell r="J90" t="str">
            <v>40032888206470</v>
          </cell>
          <cell r="K90">
            <v>10</v>
          </cell>
          <cell r="L90">
            <v>3.25</v>
          </cell>
          <cell r="M90">
            <v>3.25</v>
          </cell>
          <cell r="N90">
            <v>1.71</v>
          </cell>
          <cell r="O90">
            <v>0.63</v>
          </cell>
        </row>
        <row r="91">
          <cell r="A91" t="str">
            <v>673-104PK2</v>
          </cell>
          <cell r="B91" t="str">
            <v>3/4 FLANGE 2PK</v>
          </cell>
          <cell r="C91" t="str">
            <v>STRUCTURAL FITTINGS GALVANIZED</v>
          </cell>
          <cell r="D91" t="str">
            <v>INACTIVE</v>
          </cell>
          <cell r="E91" t="str">
            <v>Z</v>
          </cell>
          <cell r="I91" t="str">
            <v>032888213333</v>
          </cell>
          <cell r="J91" t="str">
            <v>40032888213331</v>
          </cell>
          <cell r="K91">
            <v>1</v>
          </cell>
        </row>
        <row r="92">
          <cell r="A92" t="str">
            <v>689-802HC</v>
          </cell>
          <cell r="B92" t="str">
            <v>3/8 OFST FLNG W 2TBS BLK</v>
          </cell>
          <cell r="C92" t="str">
            <v>STRUCTURAL FITTINGS GALVANIZED</v>
          </cell>
          <cell r="D92" t="str">
            <v>ACTIVE</v>
          </cell>
          <cell r="E92" t="str">
            <v>D</v>
          </cell>
          <cell r="F92">
            <v>0.25</v>
          </cell>
          <cell r="G92">
            <v>6820</v>
          </cell>
          <cell r="H92">
            <v>4.2172854285986369E-3</v>
          </cell>
          <cell r="I92" t="str">
            <v>032888206335</v>
          </cell>
          <cell r="J92" t="str">
            <v>40032888206333</v>
          </cell>
          <cell r="K92">
            <v>10</v>
          </cell>
          <cell r="L92">
            <v>4.0199999999999996</v>
          </cell>
          <cell r="M92">
            <v>4.0199999999999996</v>
          </cell>
          <cell r="N92">
            <v>2</v>
          </cell>
          <cell r="O92">
            <v>1.36</v>
          </cell>
        </row>
        <row r="93">
          <cell r="A93" t="str">
            <v>673-106PK2</v>
          </cell>
          <cell r="B93" t="str">
            <v>1-1/4 FLANGE 2PK</v>
          </cell>
          <cell r="C93" t="str">
            <v>STRUCTURAL FITTINGS GALVANIZED</v>
          </cell>
          <cell r="D93" t="str">
            <v>INACTIVE</v>
          </cell>
          <cell r="E93" t="str">
            <v>Z</v>
          </cell>
          <cell r="I93" t="str">
            <v>032888211759</v>
          </cell>
          <cell r="J93" t="str">
            <v>032888211759</v>
          </cell>
          <cell r="K93">
            <v>1</v>
          </cell>
        </row>
        <row r="94">
          <cell r="A94" t="str">
            <v>584-040PE30HC</v>
          </cell>
          <cell r="B94" t="str">
            <v>3/4X4 BLACK PESCH30</v>
          </cell>
          <cell r="C94" t="str">
            <v>STRUCTURAL NIPPLES</v>
          </cell>
          <cell r="D94" t="str">
            <v>ACTIVE</v>
          </cell>
          <cell r="E94" t="str">
            <v>D</v>
          </cell>
          <cell r="F94">
            <v>0</v>
          </cell>
          <cell r="G94">
            <v>6730</v>
          </cell>
          <cell r="H94">
            <v>4.1616321018282734E-3</v>
          </cell>
          <cell r="I94" t="str">
            <v>032888206656</v>
          </cell>
          <cell r="J94" t="str">
            <v>40032888206654</v>
          </cell>
          <cell r="K94">
            <v>10</v>
          </cell>
          <cell r="L94">
            <v>2.85</v>
          </cell>
          <cell r="M94">
            <v>1.57</v>
          </cell>
          <cell r="N94">
            <v>1.97</v>
          </cell>
          <cell r="O94">
            <v>0.43099999999999999</v>
          </cell>
        </row>
        <row r="95">
          <cell r="A95" t="str">
            <v>684-902HC</v>
          </cell>
          <cell r="B95" t="str">
            <v>3/8 STRAIGHT COUPLNG BLK</v>
          </cell>
          <cell r="C95" t="str">
            <v>STRUCTURAL FITTINGS GALVANIZED</v>
          </cell>
          <cell r="D95" t="str">
            <v>ACTIVE</v>
          </cell>
          <cell r="E95" t="str">
            <v>D</v>
          </cell>
          <cell r="F95">
            <v>0.25</v>
          </cell>
          <cell r="G95">
            <v>6470</v>
          </cell>
          <cell r="H95">
            <v>4.0008558244916687E-3</v>
          </cell>
          <cell r="I95" t="str">
            <v>032888206342</v>
          </cell>
          <cell r="J95" t="str">
            <v>40032888206340</v>
          </cell>
          <cell r="K95">
            <v>10</v>
          </cell>
          <cell r="L95">
            <v>4.09</v>
          </cell>
          <cell r="M95">
            <v>2.0499999999999998</v>
          </cell>
          <cell r="N95">
            <v>2.37</v>
          </cell>
          <cell r="O95">
            <v>0.88</v>
          </cell>
        </row>
        <row r="96">
          <cell r="A96" t="str">
            <v>673-204PK2</v>
          </cell>
          <cell r="B96" t="str">
            <v>3/4 STNDRD RAIL FLNG 2PK</v>
          </cell>
          <cell r="C96" t="str">
            <v>STRUCTURAL FITTINGS GALVANIZED</v>
          </cell>
          <cell r="D96" t="str">
            <v>INACTIVE</v>
          </cell>
          <cell r="E96" t="str">
            <v>Z</v>
          </cell>
          <cell r="I96" t="str">
            <v>032888211766</v>
          </cell>
          <cell r="J96" t="str">
            <v>032888211766</v>
          </cell>
          <cell r="K96">
            <v>1</v>
          </cell>
        </row>
        <row r="97">
          <cell r="A97" t="str">
            <v>686-104HC</v>
          </cell>
          <cell r="B97" t="str">
            <v>3/4 CROSS OVER BLK</v>
          </cell>
          <cell r="C97" t="str">
            <v>STRUCTURAL FITTINGS GALVANIZED</v>
          </cell>
          <cell r="D97" t="str">
            <v>ACTIVE</v>
          </cell>
          <cell r="E97" t="str">
            <v>D</v>
          </cell>
          <cell r="F97">
            <v>0.25</v>
          </cell>
          <cell r="G97">
            <v>6260</v>
          </cell>
          <cell r="H97">
            <v>3.8709980620274878E-3</v>
          </cell>
          <cell r="I97" t="str">
            <v>032888206496</v>
          </cell>
          <cell r="J97" t="str">
            <v>40032888206494</v>
          </cell>
          <cell r="K97">
            <v>10</v>
          </cell>
          <cell r="L97">
            <v>5.47</v>
          </cell>
          <cell r="M97">
            <v>2.91</v>
          </cell>
          <cell r="N97">
            <v>3.38</v>
          </cell>
          <cell r="O97">
            <v>1.87</v>
          </cell>
        </row>
        <row r="98">
          <cell r="A98" t="str">
            <v>673-206PK2</v>
          </cell>
          <cell r="B98" t="str">
            <v>1 1/4 STND RAIL FLNG 2PK</v>
          </cell>
          <cell r="C98" t="str">
            <v>STRUCTURAL FITTINGS GALVANIZED</v>
          </cell>
          <cell r="D98" t="str">
            <v>INACTIVE</v>
          </cell>
          <cell r="E98" t="str">
            <v>Z</v>
          </cell>
          <cell r="I98" t="str">
            <v>032888213296</v>
          </cell>
          <cell r="J98" t="str">
            <v>032888213296</v>
          </cell>
          <cell r="K98">
            <v>1</v>
          </cell>
        </row>
        <row r="99">
          <cell r="A99" t="str">
            <v>676-104HC</v>
          </cell>
          <cell r="B99" t="str">
            <v>3/4 CROSS OVER</v>
          </cell>
          <cell r="C99" t="str">
            <v>STRUCTURAL FITTINGS GALVANIZED</v>
          </cell>
          <cell r="D99" t="str">
            <v>ACTIVE</v>
          </cell>
          <cell r="E99" t="str">
            <v>D</v>
          </cell>
          <cell r="F99">
            <v>0</v>
          </cell>
          <cell r="G99">
            <v>6010</v>
          </cell>
          <cell r="H99">
            <v>3.7164054876653676E-3</v>
          </cell>
          <cell r="I99" t="str">
            <v>032888188860</v>
          </cell>
          <cell r="J99" t="str">
            <v>40032888188868</v>
          </cell>
          <cell r="K99">
            <v>10</v>
          </cell>
          <cell r="L99">
            <v>4.13</v>
          </cell>
          <cell r="M99">
            <v>4.13</v>
          </cell>
          <cell r="N99">
            <v>4.1500000000000004</v>
          </cell>
          <cell r="O99">
            <v>1.6020000000000001</v>
          </cell>
        </row>
        <row r="100">
          <cell r="A100" t="str">
            <v>681-904HC</v>
          </cell>
          <cell r="B100" t="str">
            <v>3/4 TWO SOCKET CROSS BLK</v>
          </cell>
          <cell r="C100" t="str">
            <v>STRUCTURAL FITTINGS GALVANIZED</v>
          </cell>
          <cell r="D100" t="str">
            <v>ACTIVE</v>
          </cell>
          <cell r="E100" t="str">
            <v>D</v>
          </cell>
          <cell r="F100">
            <v>0.25</v>
          </cell>
          <cell r="G100">
            <v>5450</v>
          </cell>
          <cell r="H100">
            <v>3.3701181210942185E-3</v>
          </cell>
          <cell r="I100" t="str">
            <v>032888206380</v>
          </cell>
          <cell r="J100" t="str">
            <v>40032888206388</v>
          </cell>
          <cell r="K100">
            <v>10</v>
          </cell>
          <cell r="L100">
            <v>5.43</v>
          </cell>
          <cell r="M100">
            <v>5.43</v>
          </cell>
          <cell r="N100">
            <v>5.47</v>
          </cell>
          <cell r="O100">
            <v>5.43</v>
          </cell>
        </row>
        <row r="101">
          <cell r="A101" t="str">
            <v>687-604HC</v>
          </cell>
          <cell r="B101" t="str">
            <v>3/4 3-SOCKET CROSS BLK</v>
          </cell>
          <cell r="C101" t="str">
            <v>STRUCTURAL FITTINGS GALVANIZED</v>
          </cell>
          <cell r="D101" t="str">
            <v>ACTIVE</v>
          </cell>
          <cell r="E101" t="str">
            <v>D</v>
          </cell>
          <cell r="F101">
            <v>0.25</v>
          </cell>
          <cell r="G101">
            <v>5410</v>
          </cell>
          <cell r="H101">
            <v>3.3453833091962792E-3</v>
          </cell>
          <cell r="I101" t="str">
            <v>032888206533</v>
          </cell>
          <cell r="J101" t="str">
            <v>40032888206531</v>
          </cell>
          <cell r="K101">
            <v>10</v>
          </cell>
          <cell r="L101">
            <v>0</v>
          </cell>
          <cell r="M101">
            <v>0</v>
          </cell>
          <cell r="N101">
            <v>0</v>
          </cell>
          <cell r="O101">
            <v>0.42</v>
          </cell>
        </row>
        <row r="102">
          <cell r="A102" t="str">
            <v>684-804HC</v>
          </cell>
          <cell r="B102" t="str">
            <v>3/4 ADJ. SIDE OUTLET BLK</v>
          </cell>
          <cell r="C102" t="str">
            <v>STRUCTURAL FITTINGS GALVANIZED</v>
          </cell>
          <cell r="D102" t="str">
            <v>ACTIVE</v>
          </cell>
          <cell r="E102" t="str">
            <v>D</v>
          </cell>
          <cell r="F102">
            <v>0.25</v>
          </cell>
          <cell r="G102">
            <v>5150</v>
          </cell>
          <cell r="H102">
            <v>3.1846070318596745E-3</v>
          </cell>
          <cell r="I102" t="str">
            <v>032888206465</v>
          </cell>
          <cell r="J102" t="str">
            <v>40032888206463</v>
          </cell>
          <cell r="K102">
            <v>10</v>
          </cell>
          <cell r="L102">
            <v>0</v>
          </cell>
          <cell r="M102">
            <v>0</v>
          </cell>
          <cell r="N102">
            <v>0</v>
          </cell>
          <cell r="O102">
            <v>1.02</v>
          </cell>
        </row>
        <row r="103">
          <cell r="A103" t="str">
            <v>685-804HC</v>
          </cell>
          <cell r="B103" t="str">
            <v>3/4 FOUR SCKET CROSS BLK</v>
          </cell>
          <cell r="C103" t="str">
            <v>STRUCTURAL FITTINGS GALVANIZED</v>
          </cell>
          <cell r="D103" t="str">
            <v>ACTIVE</v>
          </cell>
          <cell r="E103" t="str">
            <v>D</v>
          </cell>
          <cell r="F103">
            <v>0.25</v>
          </cell>
          <cell r="G103">
            <v>5072</v>
          </cell>
          <cell r="H103">
            <v>3.1363741486586929E-3</v>
          </cell>
          <cell r="I103" t="str">
            <v>032888206489</v>
          </cell>
          <cell r="J103" t="str">
            <v>40032888206487</v>
          </cell>
          <cell r="K103">
            <v>8</v>
          </cell>
          <cell r="L103">
            <v>2.67</v>
          </cell>
          <cell r="M103">
            <v>1.45</v>
          </cell>
          <cell r="N103">
            <v>1.01</v>
          </cell>
          <cell r="O103">
            <v>0.35</v>
          </cell>
        </row>
        <row r="104">
          <cell r="A104" t="str">
            <v>673-804PK4</v>
          </cell>
          <cell r="B104" t="str">
            <v>3/4 GATE EYE 4PK</v>
          </cell>
          <cell r="C104" t="str">
            <v>STRUCTURAL FITTINGS GALVANIZED</v>
          </cell>
          <cell r="D104" t="str">
            <v>INACTIVE</v>
          </cell>
          <cell r="E104" t="str">
            <v>Z</v>
          </cell>
          <cell r="I104" t="str">
            <v>032888211865</v>
          </cell>
          <cell r="J104" t="str">
            <v>032888211865</v>
          </cell>
          <cell r="K104">
            <v>1</v>
          </cell>
        </row>
        <row r="105">
          <cell r="A105" t="str">
            <v>683-804HC</v>
          </cell>
          <cell r="B105" t="str">
            <v>3/4 GATE EYE BLK</v>
          </cell>
          <cell r="C105" t="str">
            <v>STRUCTURAL FITTINGS GALVANIZED</v>
          </cell>
          <cell r="D105" t="str">
            <v>ACTIVE</v>
          </cell>
          <cell r="E105" t="str">
            <v>D</v>
          </cell>
          <cell r="F105">
            <v>0.25</v>
          </cell>
          <cell r="G105">
            <v>4770</v>
          </cell>
          <cell r="H105">
            <v>2.949626318829252E-3</v>
          </cell>
          <cell r="I105" t="str">
            <v>032888206434</v>
          </cell>
          <cell r="J105" t="str">
            <v>40032888206432</v>
          </cell>
          <cell r="K105">
            <v>10</v>
          </cell>
          <cell r="L105">
            <v>3.25</v>
          </cell>
          <cell r="M105">
            <v>2.37</v>
          </cell>
          <cell r="N105">
            <v>1.02</v>
          </cell>
          <cell r="O105">
            <v>0.46</v>
          </cell>
        </row>
        <row r="106">
          <cell r="A106" t="str">
            <v>673-806PK4</v>
          </cell>
          <cell r="B106" t="str">
            <v>1-1/4 GATE EYE 4PK</v>
          </cell>
          <cell r="C106" t="str">
            <v>STRUCTURAL FITTINGS GALVANIZED</v>
          </cell>
          <cell r="D106" t="str">
            <v>INACTIVE</v>
          </cell>
          <cell r="E106" t="str">
            <v>Z</v>
          </cell>
          <cell r="I106" t="str">
            <v>032888211902</v>
          </cell>
          <cell r="J106" t="str">
            <v>032888211902</v>
          </cell>
          <cell r="K106">
            <v>1</v>
          </cell>
        </row>
        <row r="107">
          <cell r="A107" t="str">
            <v>584-240PE30HC</v>
          </cell>
          <cell r="B107" t="str">
            <v>3/4X24 BLACK PESCH30</v>
          </cell>
          <cell r="C107" t="str">
            <v>STRUCTURAL PRE-CUT PIPE</v>
          </cell>
          <cell r="D107" t="str">
            <v>ACTIVE</v>
          </cell>
          <cell r="E107" t="str">
            <v>D</v>
          </cell>
          <cell r="F107">
            <v>0.25</v>
          </cell>
          <cell r="G107">
            <v>4760</v>
          </cell>
          <cell r="H107">
            <v>2.943442615854767E-3</v>
          </cell>
          <cell r="I107" t="str">
            <v>032888206694</v>
          </cell>
          <cell r="J107" t="str">
            <v>40032888206692</v>
          </cell>
          <cell r="K107">
            <v>5</v>
          </cell>
          <cell r="L107">
            <v>2.72</v>
          </cell>
          <cell r="M107">
            <v>1.52</v>
          </cell>
          <cell r="N107">
            <v>2.52</v>
          </cell>
          <cell r="O107">
            <v>0.53</v>
          </cell>
        </row>
        <row r="108">
          <cell r="A108" t="str">
            <v>672-906HC</v>
          </cell>
          <cell r="B108" t="str">
            <v>1-1/4 ADJ 30-45 DEG TEE</v>
          </cell>
          <cell r="C108" t="str">
            <v>STRUCTURAL FITTINGS GALVANIZED</v>
          </cell>
          <cell r="D108" t="str">
            <v>ACTIVE</v>
          </cell>
          <cell r="E108" t="str">
            <v>D</v>
          </cell>
          <cell r="F108">
            <v>0.25</v>
          </cell>
          <cell r="G108">
            <v>4560</v>
          </cell>
          <cell r="H108">
            <v>2.819768556365071E-3</v>
          </cell>
          <cell r="I108" t="str">
            <v>032888188587</v>
          </cell>
          <cell r="J108" t="str">
            <v>40032888188585</v>
          </cell>
          <cell r="K108">
            <v>8</v>
          </cell>
          <cell r="L108">
            <v>3.32</v>
          </cell>
          <cell r="M108">
            <v>1.05</v>
          </cell>
          <cell r="N108">
            <v>2.52</v>
          </cell>
          <cell r="O108">
            <v>0.65</v>
          </cell>
        </row>
        <row r="109">
          <cell r="A109" t="str">
            <v>677-604HC</v>
          </cell>
          <cell r="B109" t="str">
            <v>3/4 3-SOCKET CROSS</v>
          </cell>
          <cell r="C109" t="str">
            <v>STRUCTURAL FITTINGS GALVANIZED</v>
          </cell>
          <cell r="D109" t="str">
            <v>ACTIVE</v>
          </cell>
          <cell r="E109" t="str">
            <v>D</v>
          </cell>
          <cell r="F109">
            <v>0</v>
          </cell>
          <cell r="G109">
            <v>4460</v>
          </cell>
          <cell r="H109">
            <v>2.757931526620223E-3</v>
          </cell>
          <cell r="I109" t="str">
            <v>032888188983</v>
          </cell>
          <cell r="J109" t="str">
            <v>40032888188981</v>
          </cell>
          <cell r="K109">
            <v>10</v>
          </cell>
          <cell r="L109">
            <v>2.56</v>
          </cell>
          <cell r="M109">
            <v>1.26</v>
          </cell>
          <cell r="N109">
            <v>2.44</v>
          </cell>
          <cell r="O109">
            <v>0.32100000000000001</v>
          </cell>
        </row>
        <row r="110">
          <cell r="A110" t="str">
            <v>671-904HC</v>
          </cell>
          <cell r="B110" t="str">
            <v>3/4 TWO SOCKET CROSS</v>
          </cell>
          <cell r="C110" t="str">
            <v>STRUCTURAL FITTINGS GALVANIZED</v>
          </cell>
          <cell r="D110" t="str">
            <v>ACTIVE</v>
          </cell>
          <cell r="E110" t="str">
            <v>D</v>
          </cell>
          <cell r="F110">
            <v>0</v>
          </cell>
          <cell r="G110">
            <v>4100</v>
          </cell>
          <cell r="H110">
            <v>2.5353182195387699E-3</v>
          </cell>
          <cell r="I110" t="str">
            <v>032888188495</v>
          </cell>
          <cell r="J110" t="str">
            <v>40032888188493</v>
          </cell>
          <cell r="K110">
            <v>10</v>
          </cell>
          <cell r="L110">
            <v>3</v>
          </cell>
          <cell r="M110">
            <v>1.77</v>
          </cell>
          <cell r="N110">
            <v>2.85</v>
          </cell>
          <cell r="O110">
            <v>0.65</v>
          </cell>
        </row>
        <row r="111">
          <cell r="A111" t="str">
            <v>674-304PK2</v>
          </cell>
          <cell r="B111" t="str">
            <v>3/4 RAIL SUPPORT 2PK</v>
          </cell>
          <cell r="C111" t="str">
            <v>STRUCTURAL FITTINGS GALVANIZED</v>
          </cell>
          <cell r="D111" t="str">
            <v>INACTIVE</v>
          </cell>
          <cell r="E111" t="str">
            <v>Z</v>
          </cell>
          <cell r="I111" t="str">
            <v>032888211780</v>
          </cell>
          <cell r="J111" t="str">
            <v>032888211780</v>
          </cell>
          <cell r="K111">
            <v>1</v>
          </cell>
        </row>
        <row r="112">
          <cell r="A112" t="str">
            <v>672-536HC</v>
          </cell>
          <cell r="B112" t="str">
            <v>1-1/4 SWIVEL ELBOW</v>
          </cell>
          <cell r="C112" t="str">
            <v>STRUCTURAL FITTINGS GALVANIZED</v>
          </cell>
          <cell r="D112" t="str">
            <v>ACTIVE</v>
          </cell>
          <cell r="E112" t="str">
            <v>D</v>
          </cell>
          <cell r="F112">
            <v>0</v>
          </cell>
          <cell r="G112">
            <v>4080</v>
          </cell>
          <cell r="H112">
            <v>2.5229508135898005E-3</v>
          </cell>
          <cell r="I112" t="str">
            <v>032888188549</v>
          </cell>
          <cell r="J112" t="str">
            <v>40032888188547</v>
          </cell>
          <cell r="K112">
            <v>8</v>
          </cell>
          <cell r="L112">
            <v>3.98</v>
          </cell>
          <cell r="M112">
            <v>1.79</v>
          </cell>
          <cell r="N112">
            <v>3.57</v>
          </cell>
          <cell r="O112">
            <v>0.99</v>
          </cell>
        </row>
        <row r="113">
          <cell r="A113" t="str">
            <v>674-306PK2</v>
          </cell>
          <cell r="B113" t="str">
            <v>1-1/4 RAIL SUPPORT 2PK</v>
          </cell>
          <cell r="C113" t="str">
            <v>STRUCTURAL FITTINGS GALVANIZED</v>
          </cell>
          <cell r="D113" t="str">
            <v>INACTIVE</v>
          </cell>
          <cell r="E113" t="str">
            <v>Z</v>
          </cell>
          <cell r="I113" t="str">
            <v>032888212039</v>
          </cell>
          <cell r="J113" t="str">
            <v>032888212039</v>
          </cell>
          <cell r="K113">
            <v>1</v>
          </cell>
        </row>
        <row r="114">
          <cell r="A114" t="str">
            <v>672-806HC</v>
          </cell>
          <cell r="B114" t="str">
            <v>1-1/4 SIDE OUTLET ELBOW</v>
          </cell>
          <cell r="C114" t="str">
            <v>STRUCTURAL FITTINGS GALVANIZED</v>
          </cell>
          <cell r="D114" t="str">
            <v>ACTIVE</v>
          </cell>
          <cell r="E114" t="str">
            <v>D</v>
          </cell>
          <cell r="F114">
            <v>0</v>
          </cell>
          <cell r="G114">
            <v>4080</v>
          </cell>
          <cell r="H114">
            <v>2.5229508135898005E-3</v>
          </cell>
          <cell r="I114" t="str">
            <v>032888188570</v>
          </cell>
          <cell r="J114" t="str">
            <v>40032888188578</v>
          </cell>
          <cell r="K114">
            <v>4</v>
          </cell>
          <cell r="L114">
            <v>4.33</v>
          </cell>
          <cell r="M114">
            <v>2.09</v>
          </cell>
          <cell r="N114">
            <v>3.77</v>
          </cell>
          <cell r="O114">
            <v>2.57</v>
          </cell>
        </row>
        <row r="115">
          <cell r="A115" t="str">
            <v>686-504HC</v>
          </cell>
          <cell r="B115" t="str">
            <v>3/4 COMBO SOCKET BLK</v>
          </cell>
          <cell r="C115" t="str">
            <v>STRUCTURAL FITTINGS GALVANIZED</v>
          </cell>
          <cell r="D115" t="str">
            <v>ACTIVE</v>
          </cell>
          <cell r="E115" t="str">
            <v>D</v>
          </cell>
          <cell r="F115">
            <v>0.25</v>
          </cell>
          <cell r="G115">
            <v>4020</v>
          </cell>
          <cell r="H115">
            <v>2.4858485957428914E-3</v>
          </cell>
          <cell r="I115" t="str">
            <v>032888206502</v>
          </cell>
          <cell r="J115" t="str">
            <v>40032888206500</v>
          </cell>
          <cell r="K115">
            <v>10</v>
          </cell>
          <cell r="L115">
            <v>4.33</v>
          </cell>
          <cell r="M115">
            <v>2.13</v>
          </cell>
          <cell r="N115">
            <v>3.78</v>
          </cell>
          <cell r="O115">
            <v>2.48</v>
          </cell>
        </row>
        <row r="116">
          <cell r="A116" t="str">
            <v>582-240PE30HC</v>
          </cell>
          <cell r="B116" t="str">
            <v>3/8 X24 BLACK PESCH30</v>
          </cell>
          <cell r="C116" t="str">
            <v>STRUCTURAL PRE-CUT PIPE</v>
          </cell>
          <cell r="D116" t="str">
            <v>ACTIVE</v>
          </cell>
          <cell r="E116" t="str">
            <v>D</v>
          </cell>
          <cell r="F116">
            <v>0.25</v>
          </cell>
          <cell r="G116">
            <v>3750</v>
          </cell>
          <cell r="H116">
            <v>2.3188886154318017E-3</v>
          </cell>
          <cell r="I116" t="str">
            <v>032888206625</v>
          </cell>
          <cell r="J116" t="str">
            <v>40032888206623</v>
          </cell>
          <cell r="K116">
            <v>5</v>
          </cell>
          <cell r="L116">
            <v>4.25</v>
          </cell>
          <cell r="M116">
            <v>4.21</v>
          </cell>
          <cell r="N116">
            <v>2.36</v>
          </cell>
          <cell r="O116">
            <v>1.67</v>
          </cell>
        </row>
        <row r="117">
          <cell r="A117" t="str">
            <v>673-804HC</v>
          </cell>
          <cell r="B117" t="str">
            <v>3/4 GATE EYE</v>
          </cell>
          <cell r="C117" t="str">
            <v>STRUCTURAL FITTINGS GALVANIZED</v>
          </cell>
          <cell r="D117" t="str">
            <v>ACTIVE</v>
          </cell>
          <cell r="E117" t="str">
            <v>D</v>
          </cell>
          <cell r="F117">
            <v>0</v>
          </cell>
          <cell r="G117">
            <v>3690</v>
          </cell>
          <cell r="H117">
            <v>2.281786397584893E-3</v>
          </cell>
          <cell r="I117" t="str">
            <v>032888188655</v>
          </cell>
          <cell r="J117" t="str">
            <v>40032888188653</v>
          </cell>
          <cell r="K117">
            <v>10</v>
          </cell>
          <cell r="L117">
            <v>3.6</v>
          </cell>
          <cell r="M117">
            <v>2.37</v>
          </cell>
          <cell r="N117">
            <v>3.6</v>
          </cell>
          <cell r="O117">
            <v>0.95</v>
          </cell>
        </row>
        <row r="118">
          <cell r="A118" t="str">
            <v>676-504HC</v>
          </cell>
          <cell r="B118" t="str">
            <v>3/4 COMBINATION SOCKET</v>
          </cell>
          <cell r="C118" t="str">
            <v>STRUCTURAL FITTINGS GALVANIZED</v>
          </cell>
          <cell r="D118" t="str">
            <v>ACTIVE</v>
          </cell>
          <cell r="E118" t="str">
            <v>D</v>
          </cell>
          <cell r="F118">
            <v>0</v>
          </cell>
          <cell r="G118">
            <v>3690</v>
          </cell>
          <cell r="H118">
            <v>2.281786397584893E-3</v>
          </cell>
          <cell r="I118" t="str">
            <v>032888188884</v>
          </cell>
          <cell r="J118" t="str">
            <v>40032888188882</v>
          </cell>
          <cell r="K118">
            <v>10</v>
          </cell>
          <cell r="L118">
            <v>2.87</v>
          </cell>
          <cell r="M118">
            <v>1.69</v>
          </cell>
          <cell r="N118">
            <v>1.45</v>
          </cell>
          <cell r="O118">
            <v>0.39</v>
          </cell>
        </row>
        <row r="119">
          <cell r="A119" t="str">
            <v>674-804PK4</v>
          </cell>
          <cell r="B119" t="str">
            <v>3/4 ADJ. SIDE OUTLET 4PK</v>
          </cell>
          <cell r="C119" t="str">
            <v>STRUCTURAL FITTINGS GALVANIZED</v>
          </cell>
          <cell r="D119" t="str">
            <v>INACTIVE</v>
          </cell>
          <cell r="E119" t="str">
            <v>Z</v>
          </cell>
          <cell r="I119" t="str">
            <v>032888211940</v>
          </cell>
          <cell r="J119" t="str">
            <v>032888211940</v>
          </cell>
          <cell r="K119">
            <v>1</v>
          </cell>
        </row>
        <row r="120">
          <cell r="A120" t="str">
            <v>671-906HC</v>
          </cell>
          <cell r="B120" t="str">
            <v>1-1/4 TWO SOCKET CROSS</v>
          </cell>
          <cell r="C120" t="str">
            <v>STRUCTURAL FITTINGS GALVANIZED</v>
          </cell>
          <cell r="D120" t="str">
            <v>ACTIVE</v>
          </cell>
          <cell r="E120" t="str">
            <v>D</v>
          </cell>
          <cell r="F120">
            <v>0</v>
          </cell>
          <cell r="G120">
            <v>3496</v>
          </cell>
          <cell r="H120">
            <v>2.1618225598798876E-3</v>
          </cell>
          <cell r="I120" t="str">
            <v>032888188501</v>
          </cell>
          <cell r="J120" t="str">
            <v>40032888188509</v>
          </cell>
          <cell r="K120">
            <v>8</v>
          </cell>
          <cell r="L120">
            <v>4.0599999999999996</v>
          </cell>
          <cell r="M120">
            <v>2.35</v>
          </cell>
          <cell r="N120">
            <v>2.25</v>
          </cell>
          <cell r="O120">
            <v>0.92</v>
          </cell>
        </row>
        <row r="121">
          <cell r="A121" t="str">
            <v>674-806PK2</v>
          </cell>
          <cell r="B121" t="str">
            <v>1-1/4 ADJ SIDE OUTLT 2PK</v>
          </cell>
          <cell r="C121" t="str">
            <v>STRUCTURAL FITTINGS GALVANIZED</v>
          </cell>
          <cell r="D121" t="str">
            <v>INACTIVE</v>
          </cell>
          <cell r="E121" t="str">
            <v>Z</v>
          </cell>
          <cell r="I121" t="str">
            <v>032888212046</v>
          </cell>
          <cell r="J121" t="str">
            <v>032888212046</v>
          </cell>
          <cell r="K121">
            <v>1</v>
          </cell>
        </row>
        <row r="122">
          <cell r="A122" t="str">
            <v>684-004HC</v>
          </cell>
          <cell r="B122" t="str">
            <v>3/4 GATE PIN BLK</v>
          </cell>
          <cell r="C122" t="str">
            <v>STRUCTURAL FITTINGS GALVANIZED</v>
          </cell>
          <cell r="D122" t="str">
            <v>ACTIVE</v>
          </cell>
          <cell r="E122" t="str">
            <v>D</v>
          </cell>
          <cell r="F122">
            <v>0.25</v>
          </cell>
          <cell r="G122">
            <v>3490</v>
          </cell>
          <cell r="H122">
            <v>2.158112338095197E-3</v>
          </cell>
          <cell r="I122" t="str">
            <v>032888206441</v>
          </cell>
          <cell r="J122" t="str">
            <v>40032888206449</v>
          </cell>
          <cell r="K122">
            <v>10</v>
          </cell>
          <cell r="L122">
            <v>2.38</v>
          </cell>
          <cell r="M122">
            <v>1</v>
          </cell>
          <cell r="N122">
            <v>1.25</v>
          </cell>
          <cell r="O122">
            <v>0.27400000000000002</v>
          </cell>
        </row>
        <row r="123">
          <cell r="A123" t="str">
            <v>678-206HC</v>
          </cell>
          <cell r="B123" t="str">
            <v>1-1/4 HOOK</v>
          </cell>
          <cell r="C123" t="str">
            <v>STRUCTURAL FITTINGS GALVANIZED</v>
          </cell>
          <cell r="D123" t="str">
            <v>ACTIVE</v>
          </cell>
          <cell r="E123" t="str">
            <v>D</v>
          </cell>
          <cell r="F123">
            <v>0.25</v>
          </cell>
          <cell r="G123">
            <v>3312</v>
          </cell>
          <cell r="H123">
            <v>2.0480424251493675E-3</v>
          </cell>
          <cell r="I123" t="str">
            <v>032888189010</v>
          </cell>
          <cell r="J123" t="str">
            <v>40032888189018</v>
          </cell>
          <cell r="K123">
            <v>8</v>
          </cell>
          <cell r="L123">
            <v>3</v>
          </cell>
          <cell r="M123">
            <v>1.72</v>
          </cell>
          <cell r="N123">
            <v>1.45</v>
          </cell>
          <cell r="O123">
            <v>0.59</v>
          </cell>
        </row>
        <row r="124">
          <cell r="A124" t="str">
            <v>674-904PK4</v>
          </cell>
          <cell r="B124" t="str">
            <v>3/4 STRAIGHT CPLNG 4PK</v>
          </cell>
          <cell r="C124" t="str">
            <v>STRUCTURAL FITTINGS GALVANIZED</v>
          </cell>
          <cell r="D124" t="str">
            <v>INACTIVE</v>
          </cell>
          <cell r="E124" t="str">
            <v>Z</v>
          </cell>
          <cell r="I124" t="str">
            <v>032888211650</v>
          </cell>
          <cell r="J124" t="str">
            <v>032888211650</v>
          </cell>
          <cell r="K124">
            <v>1</v>
          </cell>
        </row>
        <row r="125">
          <cell r="A125" t="str">
            <v>677-606HC</v>
          </cell>
          <cell r="B125" t="str">
            <v>1-1/4 3-SOCKET CROSS</v>
          </cell>
          <cell r="C125" t="str">
            <v>STRUCTURAL FITTINGS GALVANIZED</v>
          </cell>
          <cell r="D125" t="str">
            <v>ACTIVE</v>
          </cell>
          <cell r="E125" t="str">
            <v>D</v>
          </cell>
          <cell r="F125">
            <v>0</v>
          </cell>
          <cell r="G125">
            <v>3032</v>
          </cell>
          <cell r="H125">
            <v>1.8748987418637929E-3</v>
          </cell>
          <cell r="I125" t="str">
            <v>032888188990</v>
          </cell>
          <cell r="J125" t="str">
            <v>40032888188998</v>
          </cell>
          <cell r="K125">
            <v>8</v>
          </cell>
          <cell r="L125">
            <v>3.95</v>
          </cell>
          <cell r="M125">
            <v>2.37</v>
          </cell>
          <cell r="N125">
            <v>2.12</v>
          </cell>
          <cell r="O125">
            <v>1.2</v>
          </cell>
        </row>
        <row r="126">
          <cell r="A126" t="str">
            <v>674-906PK2</v>
          </cell>
          <cell r="B126" t="str">
            <v>1-1/4 STRAIGHT CPLNG 2PK</v>
          </cell>
          <cell r="C126" t="str">
            <v>STRUCTURAL FITTINGS GALVANIZED</v>
          </cell>
          <cell r="D126" t="str">
            <v>INACTIVE</v>
          </cell>
          <cell r="E126" t="str">
            <v>Z</v>
          </cell>
          <cell r="I126" t="str">
            <v>032888211667</v>
          </cell>
          <cell r="J126" t="str">
            <v>032888211667</v>
          </cell>
          <cell r="K126">
            <v>1</v>
          </cell>
        </row>
        <row r="127">
          <cell r="A127" t="str">
            <v>675-406HC</v>
          </cell>
          <cell r="B127" t="str">
            <v>1-1/4 ELBOW 0-11DEG</v>
          </cell>
          <cell r="C127" t="str">
            <v>STRUCTURAL FITTINGS GALVANIZED</v>
          </cell>
          <cell r="D127" t="str">
            <v>ACTIVE</v>
          </cell>
          <cell r="E127" t="str">
            <v>D</v>
          </cell>
          <cell r="F127">
            <v>0</v>
          </cell>
          <cell r="G127">
            <v>3024</v>
          </cell>
          <cell r="H127">
            <v>1.869951779484205E-3</v>
          </cell>
          <cell r="I127" t="str">
            <v>032888188815</v>
          </cell>
          <cell r="J127" t="str">
            <v>40032888188813</v>
          </cell>
          <cell r="K127">
            <v>8</v>
          </cell>
          <cell r="L127">
            <v>5.51</v>
          </cell>
          <cell r="M127">
            <v>3.58</v>
          </cell>
          <cell r="N127">
            <v>3.94</v>
          </cell>
          <cell r="O127">
            <v>2.34</v>
          </cell>
        </row>
        <row r="128">
          <cell r="A128" t="str">
            <v>675-804HC</v>
          </cell>
          <cell r="B128" t="str">
            <v>3/4 FOUR SOCKET CROSS</v>
          </cell>
          <cell r="C128" t="str">
            <v>STRUCTURAL FITTINGS GALVANIZED</v>
          </cell>
          <cell r="D128" t="str">
            <v>ACTIVE</v>
          </cell>
          <cell r="E128" t="str">
            <v>D</v>
          </cell>
          <cell r="F128">
            <v>0</v>
          </cell>
          <cell r="G128">
            <v>3016</v>
          </cell>
          <cell r="H128">
            <v>1.8650048171046172E-3</v>
          </cell>
          <cell r="I128" t="str">
            <v>032888188846</v>
          </cell>
          <cell r="J128" t="str">
            <v>40032888188844</v>
          </cell>
          <cell r="K128">
            <v>8</v>
          </cell>
          <cell r="L128">
            <v>3.52</v>
          </cell>
          <cell r="M128">
            <v>2.35</v>
          </cell>
          <cell r="N128">
            <v>2.84</v>
          </cell>
          <cell r="O128">
            <v>1.19</v>
          </cell>
        </row>
        <row r="129">
          <cell r="A129" t="str">
            <v>674-806HC</v>
          </cell>
          <cell r="B129" t="str">
            <v>1-1/4 ADJ. SIDE OUTLET</v>
          </cell>
          <cell r="C129" t="str">
            <v>STRUCTURAL FITTINGS GALVANIZED</v>
          </cell>
          <cell r="D129" t="str">
            <v>ACTIVE</v>
          </cell>
          <cell r="E129" t="str">
            <v>D</v>
          </cell>
          <cell r="F129">
            <v>0</v>
          </cell>
          <cell r="G129">
            <v>3008</v>
          </cell>
          <cell r="H129">
            <v>1.8600578547250293E-3</v>
          </cell>
          <cell r="I129" t="str">
            <v>032888188761</v>
          </cell>
          <cell r="J129" t="str">
            <v>40032888188769</v>
          </cell>
          <cell r="K129">
            <v>8</v>
          </cell>
          <cell r="L129">
            <v>4.84</v>
          </cell>
          <cell r="M129">
            <v>2.34</v>
          </cell>
          <cell r="N129">
            <v>3.5</v>
          </cell>
          <cell r="O129">
            <v>1.4</v>
          </cell>
        </row>
        <row r="130">
          <cell r="A130" t="str">
            <v>674-004HC</v>
          </cell>
          <cell r="B130" t="str">
            <v>3/4 GATE PIN</v>
          </cell>
          <cell r="C130" t="str">
            <v>STRUCTURAL FITTINGS GALVANIZED</v>
          </cell>
          <cell r="D130" t="str">
            <v>ACTIVE</v>
          </cell>
          <cell r="E130" t="str">
            <v>D</v>
          </cell>
          <cell r="F130">
            <v>0</v>
          </cell>
          <cell r="G130">
            <v>2860</v>
          </cell>
          <cell r="H130">
            <v>1.7685390507026543E-3</v>
          </cell>
          <cell r="I130" t="str">
            <v>032888188679</v>
          </cell>
          <cell r="J130" t="str">
            <v>40032888188677</v>
          </cell>
          <cell r="K130">
            <v>10</v>
          </cell>
          <cell r="L130">
            <v>5.71</v>
          </cell>
          <cell r="M130">
            <v>2.36</v>
          </cell>
          <cell r="N130">
            <v>3.46</v>
          </cell>
          <cell r="O130">
            <v>1.98</v>
          </cell>
        </row>
        <row r="131">
          <cell r="A131" t="str">
            <v>672-406HC</v>
          </cell>
          <cell r="B131" t="str">
            <v>1-1/4 OBTUSE ANG ELBOW</v>
          </cell>
          <cell r="C131" t="str">
            <v>STRUCTURAL FITTINGS GALVANIZED</v>
          </cell>
          <cell r="D131" t="str">
            <v>ACTIVE</v>
          </cell>
          <cell r="E131" t="str">
            <v>D</v>
          </cell>
          <cell r="F131">
            <v>0</v>
          </cell>
          <cell r="G131">
            <v>2712</v>
          </cell>
          <cell r="H131">
            <v>1.6770202466802791E-3</v>
          </cell>
          <cell r="I131" t="str">
            <v>032888188518</v>
          </cell>
          <cell r="J131" t="str">
            <v>40032888188516</v>
          </cell>
          <cell r="K131">
            <v>8</v>
          </cell>
          <cell r="L131">
            <v>5.51</v>
          </cell>
          <cell r="M131">
            <v>2.34</v>
          </cell>
          <cell r="N131">
            <v>2.34</v>
          </cell>
          <cell r="O131">
            <v>1.55</v>
          </cell>
        </row>
        <row r="132">
          <cell r="A132" t="str">
            <v>673-806HC</v>
          </cell>
          <cell r="B132" t="str">
            <v>1-1/4 GATE EYE</v>
          </cell>
          <cell r="C132" t="str">
            <v>STRUCTURAL FITTINGS GALVANIZED</v>
          </cell>
          <cell r="D132" t="str">
            <v>ACTIVE</v>
          </cell>
          <cell r="E132" t="str">
            <v>D</v>
          </cell>
          <cell r="F132">
            <v>0</v>
          </cell>
          <cell r="G132">
            <v>2576</v>
          </cell>
          <cell r="H132">
            <v>1.5929218862272857E-3</v>
          </cell>
          <cell r="I132" t="str">
            <v>032888188662</v>
          </cell>
          <cell r="J132" t="str">
            <v>40032888188660</v>
          </cell>
          <cell r="K132">
            <v>8</v>
          </cell>
          <cell r="L132">
            <v>3.27</v>
          </cell>
          <cell r="M132">
            <v>1.67</v>
          </cell>
          <cell r="N132">
            <v>2.04</v>
          </cell>
          <cell r="O132">
            <v>0.95</v>
          </cell>
        </row>
        <row r="133">
          <cell r="A133" t="str">
            <v>675-206HC</v>
          </cell>
          <cell r="B133" t="str">
            <v>1-1/4 ANGLE FLANGE</v>
          </cell>
          <cell r="C133" t="str">
            <v>STRUCTURAL FITTINGS GALVANIZED</v>
          </cell>
          <cell r="D133" t="str">
            <v>ACTIVE</v>
          </cell>
          <cell r="E133" t="str">
            <v>D</v>
          </cell>
          <cell r="F133">
            <v>0</v>
          </cell>
          <cell r="G133">
            <v>2508</v>
          </cell>
          <cell r="H133">
            <v>1.5508727060007891E-3</v>
          </cell>
          <cell r="I133" t="str">
            <v>032888188792</v>
          </cell>
          <cell r="J133" t="str">
            <v>40032888188790</v>
          </cell>
          <cell r="K133">
            <v>3</v>
          </cell>
          <cell r="L133">
            <v>4.72</v>
          </cell>
          <cell r="M133">
            <v>2.85</v>
          </cell>
          <cell r="N133">
            <v>2.85</v>
          </cell>
          <cell r="O133">
            <v>2.17</v>
          </cell>
        </row>
        <row r="134">
          <cell r="A134" t="str">
            <v>562-720PE30HC</v>
          </cell>
          <cell r="B134" t="str">
            <v>3/8 X72 GALV PE SCH30</v>
          </cell>
          <cell r="C134" t="str">
            <v>STRUCTURAL PRE-CUT PIPE</v>
          </cell>
          <cell r="D134" t="str">
            <v>ACTIVE</v>
          </cell>
          <cell r="E134" t="str">
            <v>D</v>
          </cell>
          <cell r="F134">
            <v>0.25</v>
          </cell>
          <cell r="G134">
            <v>1810</v>
          </cell>
          <cell r="H134">
            <v>1.1192502383817497E-3</v>
          </cell>
          <cell r="I134" t="str">
            <v>032888206076</v>
          </cell>
          <cell r="J134" t="str">
            <v>40032888206074</v>
          </cell>
          <cell r="K134">
            <v>5</v>
          </cell>
          <cell r="L134">
            <v>2.98</v>
          </cell>
          <cell r="M134">
            <v>1.7</v>
          </cell>
          <cell r="N134">
            <v>1.75</v>
          </cell>
          <cell r="O134">
            <v>0.44</v>
          </cell>
        </row>
        <row r="135">
          <cell r="A135" t="str">
            <v>676-104PK4</v>
          </cell>
          <cell r="B135" t="str">
            <v>3/4 CROSS OVER 4PK</v>
          </cell>
          <cell r="C135" t="str">
            <v>STRUCTURAL FITTINGS GALVANIZED</v>
          </cell>
          <cell r="D135" t="str">
            <v>INACTIVE</v>
          </cell>
          <cell r="E135" t="str">
            <v>Z</v>
          </cell>
          <cell r="I135" t="str">
            <v>032888211995</v>
          </cell>
          <cell r="J135" t="str">
            <v>032888211995</v>
          </cell>
          <cell r="K135">
            <v>1</v>
          </cell>
        </row>
        <row r="136">
          <cell r="A136" t="str">
            <v>678-504</v>
          </cell>
          <cell r="B136" t="str">
            <v>2" SWIVEL CSTR W/BRK 2PK</v>
          </cell>
          <cell r="C136" t="str">
            <v>STRUCTURAL FITTINGS GALVANIZED</v>
          </cell>
          <cell r="D136" t="str">
            <v>ACTIVE</v>
          </cell>
          <cell r="E136" t="str">
            <v>D</v>
          </cell>
          <cell r="F136">
            <v>0</v>
          </cell>
          <cell r="G136">
            <v>1446</v>
          </cell>
          <cell r="H136">
            <v>8.9416345011050281E-4</v>
          </cell>
          <cell r="I136" t="str">
            <v>032888197862</v>
          </cell>
          <cell r="J136" t="str">
            <v>40032888197860</v>
          </cell>
          <cell r="K136">
            <v>6</v>
          </cell>
          <cell r="L136">
            <v>4.17</v>
          </cell>
          <cell r="M136">
            <v>2.39</v>
          </cell>
          <cell r="N136">
            <v>2.39</v>
          </cell>
          <cell r="O136">
            <v>1.02</v>
          </cell>
        </row>
        <row r="137">
          <cell r="A137" t="str">
            <v>676-106PK2</v>
          </cell>
          <cell r="B137" t="str">
            <v>1-1/4 CROSS OVER 2PK</v>
          </cell>
          <cell r="C137" t="str">
            <v>STRUCTURAL FITTINGS GALVANIZED</v>
          </cell>
          <cell r="D137" t="str">
            <v>INACTIVE</v>
          </cell>
          <cell r="E137" t="str">
            <v>Z</v>
          </cell>
          <cell r="I137" t="str">
            <v>032888212022</v>
          </cell>
          <cell r="J137" t="str">
            <v>032888212022</v>
          </cell>
          <cell r="K137">
            <v>1</v>
          </cell>
        </row>
        <row r="138">
          <cell r="A138" t="str">
            <v>562-240PE30HC</v>
          </cell>
          <cell r="B138" t="str">
            <v>3/8 X24 GALV PE SCH30</v>
          </cell>
          <cell r="C138" t="str">
            <v>STRUCTURAL PRE-CUT PIPE</v>
          </cell>
          <cell r="D138" t="str">
            <v>ACTIVE</v>
          </cell>
          <cell r="E138" t="str">
            <v>E</v>
          </cell>
          <cell r="F138">
            <v>0.25</v>
          </cell>
          <cell r="G138">
            <v>1315</v>
          </cell>
          <cell r="H138">
            <v>8.1315694114475186E-4</v>
          </cell>
          <cell r="I138" t="str">
            <v>032888206052</v>
          </cell>
          <cell r="J138" t="str">
            <v>40032888206050</v>
          </cell>
          <cell r="K138">
            <v>5</v>
          </cell>
          <cell r="L138">
            <v>3.75</v>
          </cell>
          <cell r="M138">
            <v>1.5</v>
          </cell>
          <cell r="N138">
            <v>1.65</v>
          </cell>
          <cell r="O138">
            <v>0.61</v>
          </cell>
        </row>
        <row r="139">
          <cell r="A139" t="str">
            <v>562-360PE30HC</v>
          </cell>
          <cell r="B139" t="str">
            <v>3/8 X36 GALV PE SCH30</v>
          </cell>
          <cell r="C139" t="str">
            <v>STRUCTURAL PRE-CUT PIPE</v>
          </cell>
          <cell r="D139" t="str">
            <v>ACTIVE</v>
          </cell>
          <cell r="E139" t="str">
            <v>D</v>
          </cell>
          <cell r="F139">
            <v>0.25</v>
          </cell>
          <cell r="G139">
            <v>1275</v>
          </cell>
          <cell r="H139">
            <v>7.8842212924681257E-4</v>
          </cell>
          <cell r="I139" t="str">
            <v>032888206069</v>
          </cell>
          <cell r="J139" t="str">
            <v>40032888206067</v>
          </cell>
          <cell r="K139">
            <v>5</v>
          </cell>
          <cell r="L139">
            <v>5.43</v>
          </cell>
          <cell r="M139">
            <v>2.35</v>
          </cell>
          <cell r="N139">
            <v>5.43</v>
          </cell>
          <cell r="O139">
            <v>1.45</v>
          </cell>
        </row>
        <row r="140">
          <cell r="A140" t="str">
            <v>676-106HC</v>
          </cell>
          <cell r="B140" t="str">
            <v>1-1/4 CROSS OVER</v>
          </cell>
          <cell r="C140" t="str">
            <v>STRUCTURAL FITTINGS GALVANIZED</v>
          </cell>
          <cell r="D140" t="str">
            <v>ACTIVE</v>
          </cell>
          <cell r="E140" t="str">
            <v>D</v>
          </cell>
          <cell r="F140">
            <v>0</v>
          </cell>
          <cell r="G140">
            <v>1096</v>
          </cell>
          <cell r="H140">
            <v>6.7773384600353461E-4</v>
          </cell>
          <cell r="I140" t="str">
            <v>032888188877</v>
          </cell>
          <cell r="J140" t="str">
            <v>40032888188875</v>
          </cell>
          <cell r="K140">
            <v>8</v>
          </cell>
          <cell r="L140">
            <v>4.21</v>
          </cell>
          <cell r="M140">
            <v>4.6900000000000004</v>
          </cell>
          <cell r="N140">
            <v>2.95</v>
          </cell>
          <cell r="O140">
            <v>1.47</v>
          </cell>
        </row>
        <row r="141">
          <cell r="A141" t="str">
            <v>679-902HC</v>
          </cell>
          <cell r="B141" t="str">
            <v>3/8 OFFSET FLANGE</v>
          </cell>
          <cell r="C141" t="str">
            <v>STRUCTURAL FITTINGS GALVANIZED</v>
          </cell>
          <cell r="D141" t="str">
            <v>ACTIVE</v>
          </cell>
          <cell r="E141" t="str">
            <v>D</v>
          </cell>
          <cell r="F141">
            <v>0.25</v>
          </cell>
          <cell r="G141">
            <v>630</v>
          </cell>
          <cell r="H141">
            <v>3.895732873925427E-4</v>
          </cell>
          <cell r="I141" t="str">
            <v>032888205963</v>
          </cell>
          <cell r="J141" t="str">
            <v>40032888205961</v>
          </cell>
          <cell r="K141">
            <v>10</v>
          </cell>
          <cell r="L141">
            <v>5.24</v>
          </cell>
          <cell r="M141">
            <v>5.98</v>
          </cell>
          <cell r="N141">
            <v>3.54</v>
          </cell>
          <cell r="O141">
            <v>2.88</v>
          </cell>
        </row>
        <row r="142">
          <cell r="A142" t="str">
            <v>673-102HC</v>
          </cell>
          <cell r="B142" t="str">
            <v>3/8 FLANGE</v>
          </cell>
          <cell r="C142" t="str">
            <v>STRUCTURAL FITTINGS GALVANIZED</v>
          </cell>
          <cell r="D142" t="str">
            <v>ACTIVE</v>
          </cell>
          <cell r="E142" t="str">
            <v>D</v>
          </cell>
          <cell r="F142">
            <v>0.25</v>
          </cell>
          <cell r="G142">
            <v>530</v>
          </cell>
          <cell r="H142">
            <v>3.2773625764769465E-4</v>
          </cell>
          <cell r="I142" t="str">
            <v>032888205888</v>
          </cell>
          <cell r="J142" t="str">
            <v>40032888205886</v>
          </cell>
          <cell r="K142">
            <v>10</v>
          </cell>
          <cell r="L142">
            <v>4.53</v>
          </cell>
          <cell r="M142">
            <v>1.76</v>
          </cell>
          <cell r="N142">
            <v>4.53</v>
          </cell>
          <cell r="O142">
            <v>1.46</v>
          </cell>
        </row>
        <row r="143">
          <cell r="A143" t="str">
            <v>672-502HC</v>
          </cell>
          <cell r="B143" t="str">
            <v>3/8 90 ELBOW</v>
          </cell>
          <cell r="C143" t="str">
            <v>STRUCTURAL FITTINGS GALVANIZED</v>
          </cell>
          <cell r="D143" t="str">
            <v>ACTIVE</v>
          </cell>
          <cell r="E143" t="str">
            <v>D</v>
          </cell>
          <cell r="F143">
            <v>0.25</v>
          </cell>
          <cell r="G143">
            <v>520</v>
          </cell>
          <cell r="H143">
            <v>3.2155255467320983E-4</v>
          </cell>
          <cell r="I143" t="str">
            <v>032888205901</v>
          </cell>
          <cell r="J143" t="str">
            <v>40032888205909</v>
          </cell>
          <cell r="K143">
            <v>10</v>
          </cell>
          <cell r="L143">
            <v>5.79</v>
          </cell>
          <cell r="M143">
            <v>2.3199999999999998</v>
          </cell>
          <cell r="N143">
            <v>5.79</v>
          </cell>
          <cell r="O143">
            <v>2.61</v>
          </cell>
        </row>
        <row r="144">
          <cell r="A144" t="str">
            <v>674-902HC</v>
          </cell>
          <cell r="B144" t="str">
            <v>3/8 STRAIGHT COUPLING</v>
          </cell>
          <cell r="C144" t="str">
            <v>STRUCTURAL FITTINGS GALVANIZED</v>
          </cell>
          <cell r="D144" t="str">
            <v>ACTIVE</v>
          </cell>
          <cell r="E144" t="str">
            <v>D</v>
          </cell>
          <cell r="F144">
            <v>0.25</v>
          </cell>
          <cell r="G144">
            <v>510</v>
          </cell>
          <cell r="H144">
            <v>3.1536885169872506E-4</v>
          </cell>
          <cell r="I144" t="str">
            <v>032888206007</v>
          </cell>
          <cell r="J144" t="str">
            <v>40032888206005</v>
          </cell>
          <cell r="K144">
            <v>10</v>
          </cell>
          <cell r="L144">
            <v>4.33</v>
          </cell>
          <cell r="M144">
            <v>1.82</v>
          </cell>
          <cell r="N144">
            <v>2.23</v>
          </cell>
          <cell r="O144">
            <v>1.29</v>
          </cell>
        </row>
        <row r="145">
          <cell r="A145" t="str">
            <v>676-904PK2</v>
          </cell>
          <cell r="B145" t="str">
            <v>3/4 SWIVEL BASE 2PK</v>
          </cell>
          <cell r="C145" t="str">
            <v>STRUCTURAL FITTINGS GALVANIZED</v>
          </cell>
          <cell r="D145" t="str">
            <v>INACTIVE</v>
          </cell>
          <cell r="E145" t="str">
            <v>Z</v>
          </cell>
          <cell r="I145" t="str">
            <v>032888211773</v>
          </cell>
          <cell r="J145" t="str">
            <v>032888211773</v>
          </cell>
          <cell r="K145">
            <v>1</v>
          </cell>
        </row>
        <row r="146">
          <cell r="A146" t="str">
            <v>675-806HC</v>
          </cell>
          <cell r="B146" t="str">
            <v>1-1/4 FOUR SOCKET CROSS</v>
          </cell>
          <cell r="C146" t="str">
            <v>STRUCTURAL FITTINGS GALVANIZED</v>
          </cell>
          <cell r="D146" t="str">
            <v>ACTIVE</v>
          </cell>
          <cell r="E146" t="str">
            <v>D</v>
          </cell>
          <cell r="F146">
            <v>0</v>
          </cell>
          <cell r="G146">
            <v>479</v>
          </cell>
          <cell r="H146">
            <v>2.9619937247782216E-4</v>
          </cell>
          <cell r="I146" t="str">
            <v>032888188853</v>
          </cell>
          <cell r="J146" t="str">
            <v>40032888188851</v>
          </cell>
          <cell r="K146">
            <v>5</v>
          </cell>
          <cell r="L146">
            <v>4.43</v>
          </cell>
          <cell r="M146">
            <v>2.25</v>
          </cell>
          <cell r="N146">
            <v>2.5</v>
          </cell>
          <cell r="O146">
            <v>1.78</v>
          </cell>
        </row>
        <row r="147">
          <cell r="A147" t="str">
            <v>676-906PK2</v>
          </cell>
          <cell r="B147" t="str">
            <v>1-1/4 SWIVEL BASE 2PK</v>
          </cell>
          <cell r="C147" t="str">
            <v>STRUCTURAL FITTINGS GALVANIZED</v>
          </cell>
          <cell r="D147" t="str">
            <v>INACTIVE</v>
          </cell>
          <cell r="E147" t="str">
            <v>Z</v>
          </cell>
          <cell r="I147" t="str">
            <v>032888211797</v>
          </cell>
          <cell r="J147" t="str">
            <v>032888211797</v>
          </cell>
          <cell r="K147">
            <v>1</v>
          </cell>
        </row>
        <row r="148">
          <cell r="A148" t="str">
            <v>670-102HC</v>
          </cell>
          <cell r="B148" t="str">
            <v>3/8 SINGLE SOCKET TEE</v>
          </cell>
          <cell r="C148" t="str">
            <v>STRUCTURAL FITTINGS GALVANIZED</v>
          </cell>
          <cell r="D148" t="str">
            <v>ACTIVE</v>
          </cell>
          <cell r="E148" t="str">
            <v>D</v>
          </cell>
          <cell r="F148">
            <v>0.25</v>
          </cell>
          <cell r="G148">
            <v>450</v>
          </cell>
          <cell r="H148">
            <v>2.7826663385181619E-4</v>
          </cell>
          <cell r="I148" t="str">
            <v>032888205871</v>
          </cell>
          <cell r="J148" t="str">
            <v>40032888205879</v>
          </cell>
          <cell r="K148">
            <v>10</v>
          </cell>
          <cell r="L148">
            <v>3.19</v>
          </cell>
          <cell r="M148">
            <v>1.37</v>
          </cell>
          <cell r="N148">
            <v>1</v>
          </cell>
          <cell r="O148">
            <v>0.38500000000000001</v>
          </cell>
        </row>
        <row r="149">
          <cell r="A149" t="str">
            <v>674-506HC</v>
          </cell>
          <cell r="B149" t="str">
            <v>1-1/4 RAIL SIDE SUPRT H</v>
          </cell>
          <cell r="C149" t="str">
            <v>STRUCTURAL FITTINGS GALVANIZED</v>
          </cell>
          <cell r="D149" t="str">
            <v>ACTIVE</v>
          </cell>
          <cell r="E149" t="str">
            <v>D</v>
          </cell>
          <cell r="F149">
            <v>0</v>
          </cell>
          <cell r="G149">
            <v>388</v>
          </cell>
          <cell r="H149">
            <v>2.3992767541001041E-4</v>
          </cell>
          <cell r="I149" t="str">
            <v>032888188723</v>
          </cell>
          <cell r="J149" t="str">
            <v>40032888188721</v>
          </cell>
          <cell r="K149">
            <v>4</v>
          </cell>
          <cell r="L149">
            <v>4.57</v>
          </cell>
          <cell r="M149">
            <v>1.75</v>
          </cell>
          <cell r="N149">
            <v>1.8</v>
          </cell>
          <cell r="O149">
            <v>0.84</v>
          </cell>
        </row>
        <row r="150">
          <cell r="A150" t="str">
            <v>677-304PK2</v>
          </cell>
          <cell r="B150" t="str">
            <v>3/4 SINGLE SWVL SCKT 2PK</v>
          </cell>
          <cell r="C150" t="str">
            <v>STRUCTURAL FITTINGS GALVANIZED</v>
          </cell>
          <cell r="D150" t="str">
            <v>INACTIVE</v>
          </cell>
          <cell r="E150" t="str">
            <v>Z</v>
          </cell>
          <cell r="I150" t="str">
            <v>032888211858</v>
          </cell>
          <cell r="J150" t="str">
            <v>032888211858</v>
          </cell>
          <cell r="K150">
            <v>1</v>
          </cell>
        </row>
        <row r="151">
          <cell r="A151" t="str">
            <v>674-606HC</v>
          </cell>
          <cell r="B151" t="str">
            <v>1-1/4 WALL FLANGE</v>
          </cell>
          <cell r="C151" t="str">
            <v>STRUCTURAL FITTINGS GALVANIZED</v>
          </cell>
          <cell r="D151" t="str">
            <v>ACTIVE</v>
          </cell>
          <cell r="E151" t="str">
            <v>D</v>
          </cell>
          <cell r="F151">
            <v>0</v>
          </cell>
          <cell r="G151">
            <v>296</v>
          </cell>
          <cell r="H151">
            <v>1.8303760804475023E-4</v>
          </cell>
          <cell r="I151" t="str">
            <v>032888188730</v>
          </cell>
          <cell r="J151" t="str">
            <v>40032888188738</v>
          </cell>
          <cell r="K151">
            <v>8</v>
          </cell>
          <cell r="L151">
            <v>5.79</v>
          </cell>
          <cell r="M151">
            <v>2.3199999999999998</v>
          </cell>
          <cell r="N151">
            <v>2.25</v>
          </cell>
          <cell r="O151">
            <v>1.7</v>
          </cell>
        </row>
        <row r="152">
          <cell r="A152" t="str">
            <v>677-306PK2</v>
          </cell>
          <cell r="B152" t="str">
            <v>1-1/4 SNGL SWVL SCKT 2PK</v>
          </cell>
          <cell r="C152" t="str">
            <v>STRUCTURAL FITTINGS GALVANIZED</v>
          </cell>
          <cell r="D152" t="str">
            <v>INACTIVE</v>
          </cell>
          <cell r="E152" t="str">
            <v>Z</v>
          </cell>
          <cell r="I152" t="str">
            <v>032888211896</v>
          </cell>
          <cell r="J152" t="str">
            <v>032888211896</v>
          </cell>
          <cell r="K152">
            <v>1</v>
          </cell>
        </row>
        <row r="153">
          <cell r="A153" t="str">
            <v>670-402HC</v>
          </cell>
          <cell r="B153" t="str">
            <v>3/8 THREE SOCKET TEE</v>
          </cell>
          <cell r="C153" t="str">
            <v>STRUCTURAL FITTINGS GALVANIZED</v>
          </cell>
          <cell r="D153" t="str">
            <v>ACTIVE</v>
          </cell>
          <cell r="E153" t="str">
            <v>D</v>
          </cell>
          <cell r="F153">
            <v>0.25</v>
          </cell>
          <cell r="G153">
            <v>270</v>
          </cell>
          <cell r="H153">
            <v>1.6695998031108974E-4</v>
          </cell>
          <cell r="I153" t="str">
            <v>032888205925</v>
          </cell>
          <cell r="J153" t="str">
            <v>40032888205923</v>
          </cell>
          <cell r="K153">
            <v>10</v>
          </cell>
          <cell r="L153">
            <v>4.3499999999999996</v>
          </cell>
          <cell r="M153">
            <v>1.97</v>
          </cell>
          <cell r="N153">
            <v>3.75</v>
          </cell>
          <cell r="O153">
            <v>1.1160000000000001</v>
          </cell>
        </row>
        <row r="154">
          <cell r="A154" t="str">
            <v>675-506HC</v>
          </cell>
          <cell r="B154" t="str">
            <v>1-1/4 LONG TEE 0-11DEG</v>
          </cell>
          <cell r="C154" t="str">
            <v>STRUCTURAL FITTINGS GALVANIZED</v>
          </cell>
          <cell r="D154" t="str">
            <v>ACTIVE</v>
          </cell>
          <cell r="E154" t="str">
            <v>D</v>
          </cell>
          <cell r="F154">
            <v>0</v>
          </cell>
          <cell r="G154">
            <v>268</v>
          </cell>
          <cell r="H154">
            <v>1.6572323971619278E-4</v>
          </cell>
          <cell r="I154" t="str">
            <v>032888188822</v>
          </cell>
          <cell r="J154" t="str">
            <v>40032888188820</v>
          </cell>
          <cell r="K154">
            <v>4</v>
          </cell>
          <cell r="L154">
            <v>6.02</v>
          </cell>
          <cell r="M154">
            <v>2.67</v>
          </cell>
          <cell r="N154">
            <v>4.84</v>
          </cell>
          <cell r="O154">
            <v>2.3519999999999999</v>
          </cell>
        </row>
        <row r="155">
          <cell r="A155" t="str">
            <v>679-802HC</v>
          </cell>
          <cell r="B155" t="str">
            <v>3/8 OFST FLNG W 2 TABS</v>
          </cell>
          <cell r="C155" t="str">
            <v>STRUCTURAL FITTINGS GALVANIZED</v>
          </cell>
          <cell r="D155" t="str">
            <v>ACTIVE</v>
          </cell>
          <cell r="E155" t="str">
            <v>D</v>
          </cell>
          <cell r="F155">
            <v>0.25</v>
          </cell>
          <cell r="G155">
            <v>240</v>
          </cell>
          <cell r="H155">
            <v>1.4840887138763533E-4</v>
          </cell>
          <cell r="I155" t="str">
            <v>032888205994</v>
          </cell>
          <cell r="J155" t="str">
            <v>40032888205992</v>
          </cell>
          <cell r="K155">
            <v>10</v>
          </cell>
          <cell r="L155">
            <v>3.12</v>
          </cell>
          <cell r="M155">
            <v>1.98</v>
          </cell>
          <cell r="N155">
            <v>3.72</v>
          </cell>
          <cell r="O155">
            <v>1.036</v>
          </cell>
        </row>
        <row r="156">
          <cell r="A156" t="str">
            <v>562-040PE30HC</v>
          </cell>
          <cell r="B156" t="str">
            <v>3/8 X4 GALV PE SCH30</v>
          </cell>
          <cell r="C156" t="str">
            <v>STRUCTURAL NIPPLES</v>
          </cell>
          <cell r="D156" t="str">
            <v>ACTIVE</v>
          </cell>
          <cell r="E156" t="str">
            <v>D</v>
          </cell>
          <cell r="F156">
            <v>0</v>
          </cell>
          <cell r="G156">
            <v>225</v>
          </cell>
          <cell r="H156">
            <v>1.3913331692590809E-4</v>
          </cell>
          <cell r="I156" t="str">
            <v>032888206014</v>
          </cell>
          <cell r="J156" t="str">
            <v>40032888206012</v>
          </cell>
          <cell r="K156">
            <v>25</v>
          </cell>
          <cell r="L156">
            <v>4.24</v>
          </cell>
          <cell r="M156">
            <v>2.68</v>
          </cell>
          <cell r="N156">
            <v>5.3</v>
          </cell>
          <cell r="O156">
            <v>2.3380000000000001</v>
          </cell>
        </row>
        <row r="157">
          <cell r="A157" t="str">
            <v>674-302HC</v>
          </cell>
          <cell r="B157" t="str">
            <v>3/8 RAIL SUPPORT</v>
          </cell>
          <cell r="C157" t="str">
            <v>STRUCTURAL FITTINGS GALVANIZED</v>
          </cell>
          <cell r="D157" t="str">
            <v>ACTIVE</v>
          </cell>
          <cell r="E157" t="str">
            <v>D</v>
          </cell>
          <cell r="F157">
            <v>0.25</v>
          </cell>
          <cell r="G157">
            <v>220</v>
          </cell>
          <cell r="H157">
            <v>1.3604146543866571E-4</v>
          </cell>
          <cell r="I157" t="str">
            <v>032888205918</v>
          </cell>
          <cell r="J157" t="str">
            <v>40032888205916</v>
          </cell>
          <cell r="K157">
            <v>10</v>
          </cell>
          <cell r="L157">
            <v>3.2</v>
          </cell>
          <cell r="M157">
            <v>2.62</v>
          </cell>
          <cell r="N157">
            <v>1.72</v>
          </cell>
          <cell r="O157">
            <v>0.74</v>
          </cell>
        </row>
        <row r="158">
          <cell r="A158" t="str">
            <v>677-604PK2</v>
          </cell>
          <cell r="B158" t="str">
            <v>3/4 3-SOCKET CROSS 2PK</v>
          </cell>
          <cell r="C158" t="str">
            <v>STRUCTURAL FITTINGS GALVANIZED</v>
          </cell>
          <cell r="D158" t="str">
            <v>INACTIVE</v>
          </cell>
          <cell r="E158" t="str">
            <v>Z</v>
          </cell>
          <cell r="I158" t="str">
            <v>032888211957</v>
          </cell>
          <cell r="J158" t="str">
            <v>032888211957</v>
          </cell>
          <cell r="K158">
            <v>1</v>
          </cell>
        </row>
        <row r="159">
          <cell r="A159" t="str">
            <v>673-202HC</v>
          </cell>
          <cell r="B159" t="str">
            <v>3/8 STANDARD RAIL FLNG</v>
          </cell>
          <cell r="C159" t="str">
            <v>STRUCTURAL FITTINGS GALVANIZED</v>
          </cell>
          <cell r="D159" t="str">
            <v>ACTIVE</v>
          </cell>
          <cell r="E159" t="str">
            <v>D</v>
          </cell>
          <cell r="F159">
            <v>0.25</v>
          </cell>
          <cell r="G159">
            <v>160</v>
          </cell>
          <cell r="H159">
            <v>9.893924759175688E-5</v>
          </cell>
          <cell r="I159" t="str">
            <v>032888205895</v>
          </cell>
          <cell r="J159" t="str">
            <v>40032888205893</v>
          </cell>
          <cell r="K159">
            <v>10</v>
          </cell>
          <cell r="L159">
            <v>4.74</v>
          </cell>
          <cell r="M159">
            <v>3.67</v>
          </cell>
          <cell r="N159">
            <v>2.36</v>
          </cell>
          <cell r="O159">
            <v>1.61</v>
          </cell>
        </row>
        <row r="160">
          <cell r="A160" t="str">
            <v>677-606PK2</v>
          </cell>
          <cell r="B160" t="str">
            <v>1-1/4 3-SOCKET CROSS 2PK</v>
          </cell>
          <cell r="C160" t="str">
            <v>STRUCTURAL FITTINGS GALVANIZED</v>
          </cell>
          <cell r="D160" t="str">
            <v>INACTIVE</v>
          </cell>
          <cell r="E160" t="str">
            <v>Z</v>
          </cell>
          <cell r="I160" t="str">
            <v>032888211964</v>
          </cell>
          <cell r="J160" t="str">
            <v>032888211964</v>
          </cell>
          <cell r="K160">
            <v>1</v>
          </cell>
        </row>
        <row r="161">
          <cell r="A161" t="str">
            <v>678-402HC</v>
          </cell>
          <cell r="B161" t="str">
            <v>3/8 END PLUG</v>
          </cell>
          <cell r="C161" t="str">
            <v>STRUCTURAL FITTINGS GALVANIZED</v>
          </cell>
          <cell r="D161" t="str">
            <v>ACTIVE</v>
          </cell>
          <cell r="E161" t="str">
            <v>D</v>
          </cell>
          <cell r="F161">
            <v>0.25</v>
          </cell>
          <cell r="G161">
            <v>160</v>
          </cell>
          <cell r="H161">
            <v>9.893924759175688E-5</v>
          </cell>
          <cell r="I161" t="str">
            <v>032888205949</v>
          </cell>
          <cell r="J161" t="str">
            <v>40032888205947</v>
          </cell>
          <cell r="K161">
            <v>10</v>
          </cell>
          <cell r="L161">
            <v>2.36</v>
          </cell>
          <cell r="M161">
            <v>1.57</v>
          </cell>
          <cell r="N161">
            <v>1.02</v>
          </cell>
          <cell r="O161">
            <v>0.17100000000000001</v>
          </cell>
        </row>
        <row r="162">
          <cell r="A162" t="str">
            <v>674-706HC</v>
          </cell>
          <cell r="B162" t="str">
            <v>1-1/4 INTERNAL SWVL TEE</v>
          </cell>
          <cell r="C162" t="str">
            <v>STRUCTURAL FITTINGS GALVANIZED</v>
          </cell>
          <cell r="D162" t="str">
            <v>ACTIVE</v>
          </cell>
          <cell r="E162" t="str">
            <v>D</v>
          </cell>
          <cell r="F162">
            <v>0</v>
          </cell>
          <cell r="G162">
            <v>144</v>
          </cell>
          <cell r="H162">
            <v>8.9045322832581182E-5</v>
          </cell>
          <cell r="I162" t="str">
            <v>032888188747</v>
          </cell>
          <cell r="J162" t="str">
            <v>40032888188745</v>
          </cell>
          <cell r="K162">
            <v>8</v>
          </cell>
          <cell r="L162">
            <v>3.25</v>
          </cell>
          <cell r="M162">
            <v>1.54</v>
          </cell>
          <cell r="N162">
            <v>2</v>
          </cell>
          <cell r="O162">
            <v>0.35</v>
          </cell>
        </row>
        <row r="163">
          <cell r="A163" t="str">
            <v>678-204PK4</v>
          </cell>
          <cell r="B163" t="str">
            <v>3/4 HOOK 4PK</v>
          </cell>
          <cell r="C163" t="str">
            <v>STRUCTURAL FITTINGS GALVANIZED</v>
          </cell>
          <cell r="D163" t="str">
            <v>INACTIVE</v>
          </cell>
          <cell r="E163" t="str">
            <v>Z</v>
          </cell>
          <cell r="I163" t="str">
            <v>032888211872</v>
          </cell>
          <cell r="J163" t="str">
            <v>032888211872</v>
          </cell>
          <cell r="K163">
            <v>1</v>
          </cell>
        </row>
        <row r="164">
          <cell r="A164" t="str">
            <v>671-602HC</v>
          </cell>
          <cell r="B164" t="str">
            <v>3/8 90 SIDE OUTLET TEE</v>
          </cell>
          <cell r="C164" t="str">
            <v>STRUCTURAL FITTINGS GALVANIZED</v>
          </cell>
          <cell r="D164" t="str">
            <v>ACTIVE</v>
          </cell>
          <cell r="E164" t="str">
            <v>D</v>
          </cell>
          <cell r="F164">
            <v>0.25</v>
          </cell>
          <cell r="G164">
            <v>120</v>
          </cell>
          <cell r="H164">
            <v>7.4204435693817663E-5</v>
          </cell>
          <cell r="I164" t="str">
            <v>032888205932</v>
          </cell>
          <cell r="J164" t="str">
            <v>40032888205930</v>
          </cell>
          <cell r="K164">
            <v>10</v>
          </cell>
          <cell r="L164">
            <v>3.8</v>
          </cell>
          <cell r="M164">
            <v>2.19</v>
          </cell>
          <cell r="N164">
            <v>2</v>
          </cell>
          <cell r="O164">
            <v>0.45</v>
          </cell>
        </row>
        <row r="165">
          <cell r="A165" t="str">
            <v>678-206PK4</v>
          </cell>
          <cell r="B165" t="str">
            <v>1-1/4 HOOK 4PK</v>
          </cell>
          <cell r="C165" t="str">
            <v>STRUCTURAL FITTINGS GALVANIZED</v>
          </cell>
          <cell r="D165" t="str">
            <v>INACTIVE</v>
          </cell>
          <cell r="E165" t="str">
            <v>Z</v>
          </cell>
          <cell r="I165" t="str">
            <v>032888211889</v>
          </cell>
          <cell r="J165" t="str">
            <v>032888211889</v>
          </cell>
          <cell r="K165">
            <v>1</v>
          </cell>
        </row>
        <row r="166">
          <cell r="A166" t="str">
            <v>678-202HC</v>
          </cell>
          <cell r="B166" t="str">
            <v>3/8 HOOK</v>
          </cell>
          <cell r="C166" t="str">
            <v>STRUCTURAL FITTINGS GALVANIZED</v>
          </cell>
          <cell r="D166" t="str">
            <v>ACTIVE</v>
          </cell>
          <cell r="E166" t="str">
            <v>D</v>
          </cell>
          <cell r="F166">
            <v>0.25</v>
          </cell>
          <cell r="G166">
            <v>120</v>
          </cell>
          <cell r="H166">
            <v>7.4204435693817663E-5</v>
          </cell>
          <cell r="I166" t="str">
            <v>032888205987</v>
          </cell>
          <cell r="J166" t="str">
            <v>40032888205985</v>
          </cell>
          <cell r="K166">
            <v>10</v>
          </cell>
          <cell r="L166">
            <v>0.75</v>
          </cell>
          <cell r="M166">
            <v>0.75</v>
          </cell>
          <cell r="N166">
            <v>0.75</v>
          </cell>
          <cell r="O166">
            <v>0.03</v>
          </cell>
        </row>
        <row r="167">
          <cell r="A167" t="str">
            <v>678-614</v>
          </cell>
          <cell r="B167" t="str">
            <v>2  DIR. CPLNG CSTR 2PK</v>
          </cell>
          <cell r="C167" t="str">
            <v>STRUCTURAL FITTINGS GALVANIZED</v>
          </cell>
          <cell r="D167" t="str">
            <v>ACTIVE</v>
          </cell>
          <cell r="E167" t="str">
            <v>D</v>
          </cell>
          <cell r="F167">
            <v>0.25</v>
          </cell>
          <cell r="G167">
            <v>108</v>
          </cell>
          <cell r="H167">
            <v>6.6783992124435897E-5</v>
          </cell>
          <cell r="I167" t="str">
            <v>032888205864</v>
          </cell>
          <cell r="J167" t="str">
            <v>40032888205862</v>
          </cell>
          <cell r="K167">
            <v>6</v>
          </cell>
          <cell r="L167">
            <v>1.0900000000000001</v>
          </cell>
          <cell r="M167">
            <v>1.0900000000000001</v>
          </cell>
          <cell r="N167">
            <v>1.0900000000000001</v>
          </cell>
          <cell r="O167">
            <v>0.1</v>
          </cell>
        </row>
        <row r="168">
          <cell r="A168" t="str">
            <v>678-404PK4</v>
          </cell>
          <cell r="B168" t="str">
            <v>3/4 END PLUG 4PK</v>
          </cell>
          <cell r="C168" t="str">
            <v>STRUCTURAL FITTINGS GALVANIZED</v>
          </cell>
          <cell r="D168" t="str">
            <v>INACTIVE</v>
          </cell>
          <cell r="E168" t="str">
            <v>Z</v>
          </cell>
          <cell r="I168" t="str">
            <v>032888211834</v>
          </cell>
          <cell r="J168" t="str">
            <v>032888211834</v>
          </cell>
          <cell r="K168">
            <v>1</v>
          </cell>
        </row>
        <row r="169">
          <cell r="A169" t="str">
            <v>562-060PE30HC</v>
          </cell>
          <cell r="B169" t="str">
            <v>3/8 X6 GALV PE SCH30</v>
          </cell>
          <cell r="C169" t="str">
            <v>STRUCTURAL NIPPLES</v>
          </cell>
          <cell r="D169" t="str">
            <v>ACTIVE</v>
          </cell>
          <cell r="E169" t="str">
            <v>D</v>
          </cell>
          <cell r="F169">
            <v>0</v>
          </cell>
          <cell r="G169">
            <v>100</v>
          </cell>
          <cell r="H169">
            <v>6.1837029744848048E-5</v>
          </cell>
          <cell r="I169" t="str">
            <v>032888206021</v>
          </cell>
          <cell r="J169" t="str">
            <v>40032888206029</v>
          </cell>
          <cell r="K169">
            <v>25</v>
          </cell>
          <cell r="L169">
            <v>1.68</v>
          </cell>
          <cell r="M169">
            <v>1.68</v>
          </cell>
          <cell r="N169">
            <v>1.1599999999999999</v>
          </cell>
          <cell r="O169">
            <v>0.251</v>
          </cell>
        </row>
        <row r="170">
          <cell r="A170" t="str">
            <v>678-406PK4</v>
          </cell>
          <cell r="B170" t="str">
            <v>1-1/4 END PLUG 4PK</v>
          </cell>
          <cell r="C170" t="str">
            <v>STRUCTURAL FITTINGS GALVANIZED</v>
          </cell>
          <cell r="D170" t="str">
            <v>INACTIVE</v>
          </cell>
          <cell r="E170" t="str">
            <v>Z</v>
          </cell>
          <cell r="I170" t="str">
            <v>032888211841</v>
          </cell>
          <cell r="J170" t="str">
            <v>032888211841</v>
          </cell>
          <cell r="K170">
            <v>1</v>
          </cell>
        </row>
        <row r="171">
          <cell r="A171" t="str">
            <v>677-302HC</v>
          </cell>
          <cell r="B171" t="str">
            <v>3/8 SINGLE SWVL SOCKET</v>
          </cell>
          <cell r="C171" t="str">
            <v>STRUCTURAL FITTINGS GALVANIZED</v>
          </cell>
          <cell r="D171" t="str">
            <v>ACTIVE</v>
          </cell>
          <cell r="E171" t="str">
            <v>D</v>
          </cell>
          <cell r="F171">
            <v>0.25</v>
          </cell>
          <cell r="G171">
            <v>100</v>
          </cell>
          <cell r="H171">
            <v>6.1837029744848048E-5</v>
          </cell>
          <cell r="I171" t="str">
            <v>032888205970</v>
          </cell>
          <cell r="J171" t="str">
            <v>40032888205978</v>
          </cell>
          <cell r="K171">
            <v>10</v>
          </cell>
          <cell r="L171">
            <v>2</v>
          </cell>
          <cell r="M171">
            <v>7.09</v>
          </cell>
          <cell r="N171">
            <v>9.84</v>
          </cell>
          <cell r="O171">
            <v>1.6</v>
          </cell>
        </row>
        <row r="172">
          <cell r="A172" t="str">
            <v>678-514</v>
          </cell>
          <cell r="B172" t="str">
            <v>2  CPLNG CSTR W/BRK 2PK</v>
          </cell>
          <cell r="C172" t="str">
            <v>STRUCTURAL FITTINGS GALVANIZED</v>
          </cell>
          <cell r="D172" t="str">
            <v>ACTIVE</v>
          </cell>
          <cell r="E172" t="str">
            <v>D</v>
          </cell>
          <cell r="F172">
            <v>0.25</v>
          </cell>
          <cell r="G172">
            <v>90</v>
          </cell>
          <cell r="H172">
            <v>5.5653326770363241E-5</v>
          </cell>
          <cell r="I172" t="str">
            <v>032888205857</v>
          </cell>
          <cell r="J172" t="str">
            <v>40032888205855</v>
          </cell>
          <cell r="K172">
            <v>6</v>
          </cell>
          <cell r="L172">
            <v>6.5</v>
          </cell>
          <cell r="M172">
            <v>2</v>
          </cell>
          <cell r="N172">
            <v>9</v>
          </cell>
          <cell r="O172">
            <v>2.1779999999999999</v>
          </cell>
        </row>
        <row r="173">
          <cell r="A173" t="str">
            <v>566-1200PE30HC</v>
          </cell>
          <cell r="B173" t="str">
            <v>11/4X10' GALV PE SCH30</v>
          </cell>
          <cell r="C173" t="str">
            <v>STRUCTURAL 10' &amp; 21' PIPE</v>
          </cell>
          <cell r="D173" t="str">
            <v>ACTIVE</v>
          </cell>
          <cell r="E173" t="str">
            <v>D</v>
          </cell>
          <cell r="F173">
            <v>0.25</v>
          </cell>
          <cell r="G173">
            <v>72</v>
          </cell>
          <cell r="H173">
            <v>4.4522661416290591E-5</v>
          </cell>
          <cell r="I173" t="str">
            <v>032888197459</v>
          </cell>
          <cell r="J173" t="str">
            <v>40032888197457</v>
          </cell>
          <cell r="K173">
            <v>3</v>
          </cell>
          <cell r="L173">
            <v>2</v>
          </cell>
          <cell r="M173">
            <v>7.09</v>
          </cell>
          <cell r="N173">
            <v>9.84</v>
          </cell>
          <cell r="O173">
            <v>1.02</v>
          </cell>
        </row>
        <row r="174">
          <cell r="A174" t="str">
            <v>676-704HC</v>
          </cell>
          <cell r="B174" t="str">
            <v>3/4 DBL SWVL SOCKET</v>
          </cell>
          <cell r="C174" t="str">
            <v>STRUCTURAL FITTINGS GALVANIZED</v>
          </cell>
          <cell r="D174" t="str">
            <v>ACTIVE</v>
          </cell>
          <cell r="E174" t="str">
            <v>D</v>
          </cell>
          <cell r="F174">
            <v>0</v>
          </cell>
          <cell r="G174">
            <v>68</v>
          </cell>
          <cell r="H174">
            <v>4.2049180226496674E-5</v>
          </cell>
          <cell r="I174" t="str">
            <v>032888188907</v>
          </cell>
          <cell r="J174" t="str">
            <v>40032888188905</v>
          </cell>
          <cell r="K174">
            <v>10</v>
          </cell>
          <cell r="L174">
            <v>6.5</v>
          </cell>
          <cell r="M174">
            <v>2</v>
          </cell>
          <cell r="N174">
            <v>9</v>
          </cell>
          <cell r="O174">
            <v>1.962</v>
          </cell>
        </row>
        <row r="175">
          <cell r="A175" t="str">
            <v>564-360PE30HC</v>
          </cell>
          <cell r="B175" t="str">
            <v>3/4X36 GALV PE SCH30</v>
          </cell>
          <cell r="C175" t="str">
            <v>STRUCTURAL PRE-CUT PIPE</v>
          </cell>
          <cell r="D175" t="str">
            <v>ACTIVE</v>
          </cell>
          <cell r="E175" t="str">
            <v>D</v>
          </cell>
          <cell r="F175">
            <v>0.25</v>
          </cell>
          <cell r="G175">
            <v>55</v>
          </cell>
          <cell r="H175">
            <v>3.4010366359666428E-5</v>
          </cell>
          <cell r="I175" t="str">
            <v>032888197411</v>
          </cell>
          <cell r="J175" t="str">
            <v>40032888197419</v>
          </cell>
          <cell r="K175">
            <v>5</v>
          </cell>
          <cell r="L175">
            <v>2.63</v>
          </cell>
          <cell r="M175">
            <v>0.75</v>
          </cell>
          <cell r="N175">
            <v>1.25</v>
          </cell>
          <cell r="O175">
            <v>0.16500000000000001</v>
          </cell>
        </row>
        <row r="176">
          <cell r="A176" t="str">
            <v>672-802HC</v>
          </cell>
          <cell r="B176" t="str">
            <v>3/8 SIDE OUTLET ELBOW</v>
          </cell>
          <cell r="C176" t="str">
            <v>STRUCTURAL FITTINGS GALVANIZED</v>
          </cell>
          <cell r="D176" t="str">
            <v>ACTIVE</v>
          </cell>
          <cell r="E176" t="str">
            <v>D</v>
          </cell>
          <cell r="F176">
            <v>0.25</v>
          </cell>
          <cell r="G176">
            <v>50</v>
          </cell>
          <cell r="H176">
            <v>3.0918514872424024E-5</v>
          </cell>
          <cell r="I176" t="str">
            <v>032888205956</v>
          </cell>
          <cell r="J176" t="str">
            <v>40032888205954</v>
          </cell>
          <cell r="K176">
            <v>10</v>
          </cell>
          <cell r="L176">
            <v>5.04</v>
          </cell>
          <cell r="M176">
            <v>1.45</v>
          </cell>
          <cell r="N176">
            <v>1.75</v>
          </cell>
          <cell r="O176">
            <v>0.67</v>
          </cell>
        </row>
        <row r="177">
          <cell r="A177" t="str">
            <v>679-804PK2</v>
          </cell>
          <cell r="B177" t="str">
            <v>3/4 OFST FLNG 2 TABS 2PK</v>
          </cell>
          <cell r="C177" t="str">
            <v>STRUCTURAL FITTINGS GALVANIZED</v>
          </cell>
          <cell r="D177" t="str">
            <v>INACTIVE</v>
          </cell>
          <cell r="E177" t="str">
            <v>Z</v>
          </cell>
          <cell r="I177" t="str">
            <v>032888211711</v>
          </cell>
          <cell r="J177" t="str">
            <v>032888211711</v>
          </cell>
          <cell r="K177">
            <v>1</v>
          </cell>
        </row>
        <row r="178">
          <cell r="A178" t="str">
            <v>676-804HC</v>
          </cell>
          <cell r="B178" t="str">
            <v>3/4 90 CORNER SWVL CMBO</v>
          </cell>
          <cell r="C178" t="str">
            <v>STRUCTURAL FITTINGS GALVANIZED</v>
          </cell>
          <cell r="D178" t="str">
            <v>ACTIVE</v>
          </cell>
          <cell r="E178" t="str">
            <v>D</v>
          </cell>
          <cell r="F178">
            <v>0</v>
          </cell>
          <cell r="G178">
            <v>48</v>
          </cell>
          <cell r="H178">
            <v>2.9681774277527062E-5</v>
          </cell>
          <cell r="I178" t="str">
            <v>032888188921</v>
          </cell>
          <cell r="J178" t="str">
            <v>40032888188929</v>
          </cell>
          <cell r="K178">
            <v>8</v>
          </cell>
          <cell r="L178">
            <v>5.16</v>
          </cell>
          <cell r="M178">
            <v>1.44</v>
          </cell>
          <cell r="N178">
            <v>2.38</v>
          </cell>
          <cell r="O178">
            <v>0.81</v>
          </cell>
        </row>
        <row r="179">
          <cell r="A179" t="str">
            <v>679-806PK2</v>
          </cell>
          <cell r="B179" t="str">
            <v>1-1/4 OFST FLNG 2TAB 2PK</v>
          </cell>
          <cell r="C179" t="str">
            <v>STRUCTURAL FITTINGS GALVANIZED</v>
          </cell>
          <cell r="D179" t="str">
            <v>INACTIVE</v>
          </cell>
          <cell r="E179" t="str">
            <v>Z</v>
          </cell>
          <cell r="I179" t="str">
            <v>032888211735</v>
          </cell>
          <cell r="J179" t="str">
            <v>032888211735</v>
          </cell>
          <cell r="K179">
            <v>1</v>
          </cell>
        </row>
        <row r="180">
          <cell r="A180" t="str">
            <v>564-1200PE30HC</v>
          </cell>
          <cell r="B180" t="str">
            <v>3/4X10' GALV PE SCH30</v>
          </cell>
          <cell r="C180" t="str">
            <v>STRUCTURAL 10' &amp; 21' PIPE</v>
          </cell>
          <cell r="D180" t="str">
            <v>ACTIVE</v>
          </cell>
          <cell r="E180" t="str">
            <v>D</v>
          </cell>
          <cell r="F180">
            <v>0.25</v>
          </cell>
          <cell r="G180">
            <v>45</v>
          </cell>
          <cell r="H180">
            <v>2.782666338518162E-5</v>
          </cell>
          <cell r="I180" t="str">
            <v>032888197374</v>
          </cell>
          <cell r="J180" t="str">
            <v>40032888197372</v>
          </cell>
          <cell r="K180">
            <v>5</v>
          </cell>
          <cell r="L180">
            <v>1.81</v>
          </cell>
          <cell r="M180">
            <v>0.75</v>
          </cell>
          <cell r="N180">
            <v>1.25</v>
          </cell>
          <cell r="O180">
            <v>0.129</v>
          </cell>
        </row>
        <row r="181">
          <cell r="A181" t="str">
            <v>566-360PE30HC</v>
          </cell>
          <cell r="B181" t="str">
            <v>11/4X36 GALV PE SCH30</v>
          </cell>
          <cell r="C181" t="str">
            <v>STRUCTURAL PRE-CUT PIPE</v>
          </cell>
          <cell r="D181" t="str">
            <v>ACTIVE</v>
          </cell>
          <cell r="E181" t="str">
            <v>D</v>
          </cell>
          <cell r="F181">
            <v>0.25</v>
          </cell>
          <cell r="G181">
            <v>45</v>
          </cell>
          <cell r="H181">
            <v>2.782666338518162E-5</v>
          </cell>
          <cell r="I181" t="str">
            <v>032888197497</v>
          </cell>
          <cell r="J181" t="str">
            <v>40032888197495</v>
          </cell>
          <cell r="K181">
            <v>3</v>
          </cell>
          <cell r="L181">
            <v>3.26</v>
          </cell>
          <cell r="M181">
            <v>1.41</v>
          </cell>
          <cell r="N181">
            <v>1.69</v>
          </cell>
          <cell r="O181">
            <v>0.49</v>
          </cell>
        </row>
        <row r="182">
          <cell r="A182" t="str">
            <v>679-904PK4</v>
          </cell>
          <cell r="B182" t="str">
            <v>3/4 OFFSET FLANGE 4PK</v>
          </cell>
          <cell r="C182" t="str">
            <v>STRUCTURAL FITTINGS GALVANIZED</v>
          </cell>
          <cell r="D182" t="str">
            <v>INACTIVE</v>
          </cell>
          <cell r="E182" t="str">
            <v>Z</v>
          </cell>
          <cell r="I182" t="str">
            <v>032888211728</v>
          </cell>
          <cell r="J182" t="str">
            <v>032888211728</v>
          </cell>
          <cell r="K182">
            <v>1</v>
          </cell>
        </row>
        <row r="183">
          <cell r="A183" t="str">
            <v>675-605HC</v>
          </cell>
          <cell r="B183" t="str">
            <v>1-1/4 2-SOC CRS 0-11DEG</v>
          </cell>
          <cell r="C183" t="str">
            <v>STRUCTURAL FITTINGS GALVANIZED</v>
          </cell>
          <cell r="D183" t="str">
            <v>ACTIVE</v>
          </cell>
          <cell r="E183" t="str">
            <v>D</v>
          </cell>
          <cell r="F183">
            <v>0</v>
          </cell>
          <cell r="G183">
            <v>44</v>
          </cell>
          <cell r="H183">
            <v>2.7208293087733141E-5</v>
          </cell>
          <cell r="I183" t="str">
            <v>032888188839</v>
          </cell>
          <cell r="J183" t="str">
            <v>40032888188837</v>
          </cell>
          <cell r="K183">
            <v>8</v>
          </cell>
          <cell r="L183">
            <v>3.86</v>
          </cell>
          <cell r="M183">
            <v>1.33</v>
          </cell>
          <cell r="N183">
            <v>2.1800000000000002</v>
          </cell>
          <cell r="O183">
            <v>0.64</v>
          </cell>
        </row>
        <row r="184">
          <cell r="A184" t="str">
            <v>679-906PK4</v>
          </cell>
          <cell r="B184" t="str">
            <v>1-1/4 OFFSET FLANGE 4PK</v>
          </cell>
          <cell r="C184" t="str">
            <v>STRUCTURAL FITTINGS GALVANIZED</v>
          </cell>
          <cell r="D184" t="str">
            <v>INACTIVE</v>
          </cell>
          <cell r="E184" t="str">
            <v>Z</v>
          </cell>
          <cell r="I184" t="str">
            <v>032888211742</v>
          </cell>
          <cell r="J184" t="str">
            <v>032888211742</v>
          </cell>
          <cell r="K184">
            <v>1</v>
          </cell>
        </row>
        <row r="185">
          <cell r="A185" t="str">
            <v>564-040PE30HC</v>
          </cell>
          <cell r="B185" t="str">
            <v>3/4X4 GALV PE SCH30</v>
          </cell>
          <cell r="C185" t="str">
            <v>STRUCTURAL NIPPLES</v>
          </cell>
          <cell r="D185" t="str">
            <v>ACTIVE</v>
          </cell>
          <cell r="E185" t="str">
            <v>X</v>
          </cell>
          <cell r="F185">
            <v>0</v>
          </cell>
          <cell r="G185">
            <v>40</v>
          </cell>
          <cell r="H185">
            <v>2.473481189793922E-5</v>
          </cell>
          <cell r="I185" t="str">
            <v>032888197350</v>
          </cell>
          <cell r="J185" t="str">
            <v>40032888197358</v>
          </cell>
          <cell r="K185">
            <v>10</v>
          </cell>
          <cell r="L185">
            <v>1.69</v>
          </cell>
          <cell r="M185">
            <v>1.02</v>
          </cell>
          <cell r="N185">
            <v>1.57</v>
          </cell>
          <cell r="O185">
            <v>0.21</v>
          </cell>
        </row>
        <row r="186">
          <cell r="A186" t="str">
            <v>564-120PE30HC</v>
          </cell>
          <cell r="B186" t="str">
            <v>3/4X12 GALV PE SCH30</v>
          </cell>
          <cell r="C186" t="str">
            <v>STRUCTURAL NIPPLES</v>
          </cell>
          <cell r="D186" t="str">
            <v>ACTIVE</v>
          </cell>
          <cell r="E186" t="str">
            <v>X</v>
          </cell>
          <cell r="F186">
            <v>0</v>
          </cell>
          <cell r="G186">
            <v>40</v>
          </cell>
          <cell r="H186">
            <v>2.473481189793922E-5</v>
          </cell>
          <cell r="I186" t="str">
            <v>032888197381</v>
          </cell>
          <cell r="J186" t="str">
            <v>40032888197389</v>
          </cell>
          <cell r="K186">
            <v>10</v>
          </cell>
          <cell r="L186">
            <v>2.36</v>
          </cell>
          <cell r="M186">
            <v>1.69</v>
          </cell>
          <cell r="N186">
            <v>1.57</v>
          </cell>
          <cell r="O186">
            <v>0.42</v>
          </cell>
        </row>
        <row r="187">
          <cell r="A187" t="str">
            <v>564-180PE30HC</v>
          </cell>
          <cell r="B187" t="str">
            <v>3/4X18 GALV PE SCH30</v>
          </cell>
          <cell r="C187" t="str">
            <v>STRUCTURAL PRE-CUT PIPE</v>
          </cell>
          <cell r="D187" t="str">
            <v>ACTIVE</v>
          </cell>
          <cell r="E187" t="str">
            <v>D</v>
          </cell>
          <cell r="F187">
            <v>0.25</v>
          </cell>
          <cell r="G187">
            <v>30</v>
          </cell>
          <cell r="H187">
            <v>1.8551108923454416E-5</v>
          </cell>
          <cell r="I187" t="str">
            <v>032888197398</v>
          </cell>
          <cell r="J187" t="str">
            <v>40032888197396</v>
          </cell>
          <cell r="K187">
            <v>5</v>
          </cell>
          <cell r="L187">
            <v>2.36</v>
          </cell>
          <cell r="M187">
            <v>1.69</v>
          </cell>
          <cell r="N187">
            <v>1.57</v>
          </cell>
          <cell r="O187">
            <v>0.37</v>
          </cell>
        </row>
        <row r="188">
          <cell r="A188" t="str">
            <v>670-604</v>
          </cell>
          <cell r="B188" t="str">
            <v>3/4  SET SCREWS G 10PK</v>
          </cell>
          <cell r="C188" t="str">
            <v>STRUCTURAL FITTINGS GALVANIZED</v>
          </cell>
          <cell r="D188" t="str">
            <v>ACTIVE</v>
          </cell>
          <cell r="E188" t="str">
            <v>D</v>
          </cell>
          <cell r="F188">
            <v>0.25</v>
          </cell>
          <cell r="G188">
            <v>30</v>
          </cell>
          <cell r="H188">
            <v>1.8551108923454416E-5</v>
          </cell>
          <cell r="I188" t="str">
            <v>032888219762</v>
          </cell>
          <cell r="J188" t="str">
            <v>40032888219760</v>
          </cell>
          <cell r="K188">
            <v>10</v>
          </cell>
          <cell r="L188">
            <v>3.22</v>
          </cell>
          <cell r="M188">
            <v>1.69</v>
          </cell>
          <cell r="N188">
            <v>2.37</v>
          </cell>
          <cell r="O188">
            <v>0.71</v>
          </cell>
        </row>
        <row r="189">
          <cell r="A189" t="str">
            <v>672-706HC</v>
          </cell>
          <cell r="B189" t="str">
            <v>1-1/4 0-45 DEG 3-SOC TEE</v>
          </cell>
          <cell r="C189" t="str">
            <v>STRUCTURAL FITTINGS GALVANIZED</v>
          </cell>
          <cell r="D189" t="str">
            <v>ACTIVE</v>
          </cell>
          <cell r="E189" t="str">
            <v>D</v>
          </cell>
          <cell r="F189">
            <v>0</v>
          </cell>
          <cell r="G189">
            <v>30</v>
          </cell>
          <cell r="H189">
            <v>1.8551108923454416E-5</v>
          </cell>
          <cell r="I189" t="str">
            <v>032888188556</v>
          </cell>
          <cell r="J189" t="str">
            <v>40032888188554</v>
          </cell>
          <cell r="K189">
            <v>8</v>
          </cell>
          <cell r="L189">
            <v>7</v>
          </cell>
          <cell r="M189">
            <v>5</v>
          </cell>
          <cell r="N189">
            <v>0.5</v>
          </cell>
          <cell r="O189">
            <v>8.1000000000000003E-2</v>
          </cell>
        </row>
        <row r="190">
          <cell r="A190" t="str">
            <v>562-120PE30HC</v>
          </cell>
          <cell r="B190" t="str">
            <v>3/8 X12 GALV PE SCH30</v>
          </cell>
          <cell r="C190" t="str">
            <v>STRUCTURAL NIPPLES</v>
          </cell>
          <cell r="D190" t="str">
            <v>ACTIVE</v>
          </cell>
          <cell r="E190" t="str">
            <v>D</v>
          </cell>
          <cell r="F190">
            <v>0</v>
          </cell>
          <cell r="G190">
            <v>25</v>
          </cell>
          <cell r="H190">
            <v>1.5459257436212012E-5</v>
          </cell>
          <cell r="I190" t="str">
            <v>032888206038</v>
          </cell>
          <cell r="J190" t="str">
            <v>40032888206036</v>
          </cell>
          <cell r="K190">
            <v>25</v>
          </cell>
          <cell r="L190">
            <v>7</v>
          </cell>
          <cell r="M190">
            <v>5</v>
          </cell>
          <cell r="N190">
            <v>0.5</v>
          </cell>
          <cell r="O190">
            <v>0.156</v>
          </cell>
        </row>
        <row r="191">
          <cell r="A191" t="str">
            <v>564-240PE30HC</v>
          </cell>
          <cell r="B191" t="str">
            <v>3/4X24 GALV PE SCH30</v>
          </cell>
          <cell r="C191" t="str">
            <v>STRUCTURAL PRE-CUT PIPE</v>
          </cell>
          <cell r="D191" t="str">
            <v>ACTIVE</v>
          </cell>
          <cell r="E191" t="str">
            <v>D</v>
          </cell>
          <cell r="F191">
            <v>0.25</v>
          </cell>
          <cell r="G191">
            <v>25</v>
          </cell>
          <cell r="H191">
            <v>1.5459257436212012E-5</v>
          </cell>
          <cell r="I191" t="str">
            <v>032888197404</v>
          </cell>
          <cell r="J191" t="str">
            <v>40032888197402</v>
          </cell>
          <cell r="K191">
            <v>5</v>
          </cell>
          <cell r="L191">
            <v>1.87</v>
          </cell>
          <cell r="M191">
            <v>1.87</v>
          </cell>
          <cell r="N191">
            <v>1.25</v>
          </cell>
          <cell r="O191">
            <v>0.3</v>
          </cell>
        </row>
        <row r="192">
          <cell r="A192" t="str">
            <v>566-240PE30HC</v>
          </cell>
          <cell r="B192" t="str">
            <v>11/4X24 GALV PE SCH30</v>
          </cell>
          <cell r="C192" t="str">
            <v>STRUCTURAL PRE-CUT PIPE</v>
          </cell>
          <cell r="D192" t="str">
            <v>ACTIVE</v>
          </cell>
          <cell r="E192" t="str">
            <v>D</v>
          </cell>
          <cell r="F192">
            <v>0.25</v>
          </cell>
          <cell r="G192">
            <v>24</v>
          </cell>
          <cell r="H192">
            <v>1.4840887138763531E-5</v>
          </cell>
          <cell r="I192" t="str">
            <v>032888197480</v>
          </cell>
          <cell r="J192" t="str">
            <v>40032888197488</v>
          </cell>
          <cell r="K192">
            <v>3</v>
          </cell>
          <cell r="L192">
            <v>2.35</v>
          </cell>
          <cell r="M192">
            <v>1.72</v>
          </cell>
          <cell r="N192">
            <v>1.72</v>
          </cell>
          <cell r="O192">
            <v>0.6</v>
          </cell>
        </row>
        <row r="193">
          <cell r="A193" t="str">
            <v>674-006HC</v>
          </cell>
          <cell r="B193" t="str">
            <v>1-1/4 GATE PIN</v>
          </cell>
          <cell r="C193" t="str">
            <v>STRUCTURAL FITTINGS GALVANIZED</v>
          </cell>
          <cell r="D193" t="str">
            <v>ACTIVE</v>
          </cell>
          <cell r="E193" t="str">
            <v>D</v>
          </cell>
          <cell r="F193">
            <v>0</v>
          </cell>
          <cell r="G193">
            <v>24</v>
          </cell>
          <cell r="H193">
            <v>1.4840887138763531E-5</v>
          </cell>
          <cell r="I193" t="str">
            <v>032888188686</v>
          </cell>
          <cell r="J193" t="str">
            <v>40032888188684</v>
          </cell>
          <cell r="K193">
            <v>8</v>
          </cell>
          <cell r="L193">
            <v>3.16</v>
          </cell>
          <cell r="M193">
            <v>1.78</v>
          </cell>
          <cell r="N193">
            <v>1.74</v>
          </cell>
          <cell r="O193">
            <v>0.6</v>
          </cell>
        </row>
        <row r="194">
          <cell r="A194" t="str">
            <v>562-180PE30HC</v>
          </cell>
          <cell r="B194" t="str">
            <v>3/8 X18 GALV PE SCH30</v>
          </cell>
          <cell r="C194" t="str">
            <v>STRUCTURAL PRE-CUT PIPE</v>
          </cell>
          <cell r="D194" t="str">
            <v>ACTIVE</v>
          </cell>
          <cell r="E194" t="str">
            <v>D</v>
          </cell>
          <cell r="F194">
            <v>0.25</v>
          </cell>
          <cell r="G194">
            <v>15</v>
          </cell>
          <cell r="H194">
            <v>9.2755544617272079E-6</v>
          </cell>
          <cell r="I194" t="str">
            <v>032888206045</v>
          </cell>
          <cell r="J194" t="str">
            <v>40032888206043</v>
          </cell>
          <cell r="K194">
            <v>5</v>
          </cell>
          <cell r="L194">
            <v>1.75</v>
          </cell>
          <cell r="M194">
            <v>1.75</v>
          </cell>
          <cell r="N194">
            <v>1.25</v>
          </cell>
          <cell r="O194">
            <v>0.26</v>
          </cell>
        </row>
        <row r="195">
          <cell r="A195" t="str">
            <v>566-720PE30HC</v>
          </cell>
          <cell r="B195" t="str">
            <v>11/4X72 GALV PE SCH30</v>
          </cell>
          <cell r="C195" t="str">
            <v>STRUCTURAL PRE-CUT PIPE</v>
          </cell>
          <cell r="D195" t="str">
            <v>ACTIVE</v>
          </cell>
          <cell r="E195" t="str">
            <v>D</v>
          </cell>
          <cell r="F195">
            <v>0.25</v>
          </cell>
          <cell r="G195">
            <v>12</v>
          </cell>
          <cell r="H195">
            <v>7.4204435693817655E-6</v>
          </cell>
          <cell r="I195" t="str">
            <v>032888197503</v>
          </cell>
          <cell r="J195" t="str">
            <v>40032888197501</v>
          </cell>
          <cell r="K195">
            <v>3</v>
          </cell>
          <cell r="L195">
            <v>3.26</v>
          </cell>
          <cell r="M195">
            <v>1.67</v>
          </cell>
          <cell r="N195">
            <v>2.27</v>
          </cell>
          <cell r="O195">
            <v>0.52</v>
          </cell>
        </row>
        <row r="196">
          <cell r="A196" t="str">
            <v>678-604</v>
          </cell>
          <cell r="B196" t="str">
            <v>2" DIRECTIONAL CSTR 2PK</v>
          </cell>
          <cell r="C196" t="str">
            <v>STRUCTURAL FITTINGS GALVANIZED</v>
          </cell>
          <cell r="D196" t="str">
            <v>ACTIVE</v>
          </cell>
          <cell r="E196" t="str">
            <v>D</v>
          </cell>
          <cell r="F196">
            <v>0</v>
          </cell>
          <cell r="G196">
            <v>12</v>
          </cell>
          <cell r="H196">
            <v>7.4204435693817655E-6</v>
          </cell>
          <cell r="I196" t="str">
            <v>032888197879</v>
          </cell>
          <cell r="J196" t="str">
            <v>40032888197877</v>
          </cell>
          <cell r="K196">
            <v>6</v>
          </cell>
          <cell r="L196">
            <v>1.68</v>
          </cell>
          <cell r="M196">
            <v>1.68</v>
          </cell>
          <cell r="N196">
            <v>1.68</v>
          </cell>
          <cell r="O196">
            <v>0.33</v>
          </cell>
        </row>
        <row r="197">
          <cell r="A197" t="str">
            <v>564-720PE30HC</v>
          </cell>
          <cell r="B197" t="str">
            <v>3/4X72 GALV PE SCH30</v>
          </cell>
          <cell r="C197" t="str">
            <v>STRUCTURAL PRE-CUT PIPE</v>
          </cell>
          <cell r="D197" t="str">
            <v>ACTIVE</v>
          </cell>
          <cell r="E197" t="str">
            <v>D</v>
          </cell>
          <cell r="F197">
            <v>0.25</v>
          </cell>
          <cell r="G197">
            <v>10</v>
          </cell>
          <cell r="H197">
            <v>6.183702974484805E-6</v>
          </cell>
          <cell r="I197" t="str">
            <v>032888197428</v>
          </cell>
          <cell r="J197" t="str">
            <v>40032888197426</v>
          </cell>
          <cell r="K197">
            <v>5</v>
          </cell>
          <cell r="L197">
            <v>2.3199999999999998</v>
          </cell>
          <cell r="M197">
            <v>2.3199999999999998</v>
          </cell>
          <cell r="N197">
            <v>2.3199999999999998</v>
          </cell>
          <cell r="O197">
            <v>0.77</v>
          </cell>
        </row>
        <row r="198">
          <cell r="A198" t="str">
            <v>674-406HC</v>
          </cell>
          <cell r="B198" t="str">
            <v>1-1/4 RAIL SIDE SUPRT V</v>
          </cell>
          <cell r="C198" t="str">
            <v>STRUCTURAL FITTINGS GALVANIZED</v>
          </cell>
          <cell r="D198" t="str">
            <v>ACTIVE</v>
          </cell>
          <cell r="E198" t="str">
            <v>D</v>
          </cell>
          <cell r="F198">
            <v>0</v>
          </cell>
          <cell r="G198">
            <v>10</v>
          </cell>
          <cell r="H198">
            <v>6.183702974484805E-6</v>
          </cell>
          <cell r="I198" t="str">
            <v>032888188716</v>
          </cell>
          <cell r="J198" t="str">
            <v>40032888188714</v>
          </cell>
          <cell r="K198">
            <v>4</v>
          </cell>
          <cell r="L198">
            <v>2.81</v>
          </cell>
          <cell r="M198">
            <v>2.81</v>
          </cell>
          <cell r="N198">
            <v>1.25</v>
          </cell>
          <cell r="O198">
            <v>0.52</v>
          </cell>
        </row>
        <row r="199">
          <cell r="A199" t="str">
            <v>676-706HC</v>
          </cell>
          <cell r="B199" t="str">
            <v>1-1/4 DBL SWVL SOCKET</v>
          </cell>
          <cell r="C199" t="str">
            <v>STRUCTURAL FITTINGS GALVANIZED</v>
          </cell>
          <cell r="D199" t="str">
            <v>ACTIVE</v>
          </cell>
          <cell r="E199" t="str">
            <v>D</v>
          </cell>
          <cell r="F199">
            <v>0</v>
          </cell>
          <cell r="G199">
            <v>10</v>
          </cell>
          <cell r="H199">
            <v>6.183702974484805E-6</v>
          </cell>
          <cell r="I199" t="str">
            <v>032888188914</v>
          </cell>
          <cell r="J199" t="str">
            <v>40032888188912</v>
          </cell>
          <cell r="K199">
            <v>4</v>
          </cell>
          <cell r="L199">
            <v>3.25</v>
          </cell>
          <cell r="M199">
            <v>3.25</v>
          </cell>
          <cell r="N199">
            <v>1.71</v>
          </cell>
          <cell r="O199">
            <v>0.63</v>
          </cell>
        </row>
        <row r="200">
          <cell r="A200" t="str">
            <v>673-006HC</v>
          </cell>
          <cell r="B200" t="str">
            <v>1-1/4 ADJ 30-45 DEG CRSS</v>
          </cell>
          <cell r="C200" t="str">
            <v>STRUCTURAL FITTINGS GALVANIZED</v>
          </cell>
          <cell r="D200" t="str">
            <v>ACTIVE</v>
          </cell>
          <cell r="E200" t="str">
            <v>X</v>
          </cell>
          <cell r="F200">
            <v>0</v>
          </cell>
          <cell r="G200">
            <v>8</v>
          </cell>
          <cell r="H200">
            <v>4.9469623795878437E-6</v>
          </cell>
          <cell r="I200" t="str">
            <v>032888188594</v>
          </cell>
          <cell r="J200" t="str">
            <v>40032888188592</v>
          </cell>
          <cell r="K200">
            <v>2</v>
          </cell>
          <cell r="L200">
            <v>2.85</v>
          </cell>
          <cell r="M200">
            <v>1.57</v>
          </cell>
          <cell r="N200">
            <v>1.97</v>
          </cell>
          <cell r="O200">
            <v>0.43</v>
          </cell>
        </row>
        <row r="201">
          <cell r="A201" t="str">
            <v>673-404HC</v>
          </cell>
          <cell r="B201" t="str">
            <v>3/4  GROUND SOCKET</v>
          </cell>
          <cell r="C201" t="str">
            <v>STRUCTURAL FITTINGS GALVANIZED</v>
          </cell>
          <cell r="D201" t="str">
            <v>ACTIVE</v>
          </cell>
          <cell r="E201" t="str">
            <v>E</v>
          </cell>
          <cell r="F201">
            <v>0</v>
          </cell>
          <cell r="G201">
            <v>2</v>
          </cell>
          <cell r="H201">
            <v>1.2367405948969609E-6</v>
          </cell>
          <cell r="I201" t="str">
            <v>032888219809</v>
          </cell>
          <cell r="J201" t="str">
            <v>40032888219807</v>
          </cell>
          <cell r="K201">
            <v>2</v>
          </cell>
          <cell r="L201">
            <v>4.09</v>
          </cell>
          <cell r="M201">
            <v>2.0499999999999998</v>
          </cell>
          <cell r="N201">
            <v>2.37</v>
          </cell>
          <cell r="O201">
            <v>0.88</v>
          </cell>
        </row>
        <row r="202">
          <cell r="A202" t="str">
            <v>673-406HC</v>
          </cell>
          <cell r="B202" t="str">
            <v>1-1/4 GROUND SOCKET</v>
          </cell>
          <cell r="C202" t="str">
            <v>STRUCTURAL FITTINGS GALVANIZED</v>
          </cell>
          <cell r="D202" t="str">
            <v>ACTIVE</v>
          </cell>
          <cell r="E202" t="str">
            <v>D</v>
          </cell>
          <cell r="F202">
            <v>0</v>
          </cell>
          <cell r="G202">
            <v>2</v>
          </cell>
          <cell r="H202">
            <v>1.2367405948969609E-6</v>
          </cell>
          <cell r="I202" t="str">
            <v>032888188648</v>
          </cell>
          <cell r="J202" t="str">
            <v>40032888188646</v>
          </cell>
          <cell r="K202">
            <v>2</v>
          </cell>
          <cell r="L202">
            <v>2.67</v>
          </cell>
          <cell r="M202">
            <v>1.01</v>
          </cell>
          <cell r="N202">
            <v>1.01</v>
          </cell>
          <cell r="O202">
            <v>0.35</v>
          </cell>
        </row>
        <row r="203">
          <cell r="A203" t="str">
            <v>676-506HC</v>
          </cell>
          <cell r="B203" t="str">
            <v>1-1/4 COMBINATION SOCKT</v>
          </cell>
          <cell r="C203" t="str">
            <v>STRUCTURAL FITTINGS GALVANIZED</v>
          </cell>
          <cell r="D203" t="str">
            <v>ACTIVE</v>
          </cell>
          <cell r="E203" t="str">
            <v>D</v>
          </cell>
          <cell r="F203">
            <v>0</v>
          </cell>
          <cell r="G203">
            <v>2</v>
          </cell>
          <cell r="H203">
            <v>1.2367405948969609E-6</v>
          </cell>
          <cell r="I203" t="str">
            <v>032888188891</v>
          </cell>
          <cell r="J203" t="str">
            <v>40032888188899</v>
          </cell>
          <cell r="K203">
            <v>4</v>
          </cell>
          <cell r="L203">
            <v>2.72</v>
          </cell>
          <cell r="M203">
            <v>1.52</v>
          </cell>
          <cell r="N203">
            <v>2.52</v>
          </cell>
          <cell r="O203">
            <v>0.53</v>
          </cell>
        </row>
        <row r="204">
          <cell r="A204" t="str">
            <v>676-806HC</v>
          </cell>
          <cell r="B204" t="str">
            <v>1-1/4 90 CRNR SWVL CMBO</v>
          </cell>
          <cell r="C204" t="str">
            <v>STRUCTURAL FITTINGS GALVANIZED</v>
          </cell>
          <cell r="D204" t="str">
            <v>ACTIVE</v>
          </cell>
          <cell r="E204" t="str">
            <v>D</v>
          </cell>
          <cell r="F204">
            <v>0</v>
          </cell>
          <cell r="G204">
            <v>2</v>
          </cell>
          <cell r="H204">
            <v>1.2367405948969609E-6</v>
          </cell>
          <cell r="I204" t="str">
            <v>032888188938</v>
          </cell>
          <cell r="J204" t="str">
            <v>40032888188936</v>
          </cell>
          <cell r="K204">
            <v>4</v>
          </cell>
          <cell r="L204">
            <v>2.56</v>
          </cell>
          <cell r="M204">
            <v>1.26</v>
          </cell>
          <cell r="N204">
            <v>2.44</v>
          </cell>
          <cell r="O204">
            <v>0.32</v>
          </cell>
        </row>
        <row r="205">
          <cell r="A205" t="str">
            <v>562-300PE30HC</v>
          </cell>
          <cell r="B205" t="str">
            <v>3/8 X 30 GALV PE SCH30</v>
          </cell>
          <cell r="C205" t="str">
            <v>STRUCTURAL PRE-CUT PIPE</v>
          </cell>
          <cell r="D205" t="str">
            <v>ACTIVE</v>
          </cell>
          <cell r="E205" t="str">
            <v>E</v>
          </cell>
          <cell r="F205">
            <v>0.25</v>
          </cell>
          <cell r="H205">
            <v>0</v>
          </cell>
          <cell r="I205" t="str">
            <v>032888220157</v>
          </cell>
          <cell r="J205" t="str">
            <v>40032888220155</v>
          </cell>
          <cell r="K205">
            <v>5</v>
          </cell>
          <cell r="L205">
            <v>3</v>
          </cell>
          <cell r="M205">
            <v>1.77</v>
          </cell>
          <cell r="N205">
            <v>2.85</v>
          </cell>
          <cell r="O205">
            <v>0.65</v>
          </cell>
        </row>
        <row r="206">
          <cell r="A206" t="str">
            <v>562-480PE30HC</v>
          </cell>
          <cell r="B206" t="str">
            <v>3/8 X 48 GALV PE SCH30</v>
          </cell>
          <cell r="C206" t="str">
            <v>STRUCTURAL PRE-CUT PIPE</v>
          </cell>
          <cell r="D206" t="str">
            <v>ACTIVE</v>
          </cell>
          <cell r="E206" t="str">
            <v>E</v>
          </cell>
          <cell r="F206">
            <v>0.25</v>
          </cell>
          <cell r="H206">
            <v>0</v>
          </cell>
          <cell r="I206" t="str">
            <v>032888220164</v>
          </cell>
          <cell r="J206" t="str">
            <v>40032888220162</v>
          </cell>
          <cell r="K206">
            <v>5</v>
          </cell>
          <cell r="L206">
            <v>2.87</v>
          </cell>
          <cell r="M206">
            <v>1.69</v>
          </cell>
          <cell r="N206">
            <v>2.87</v>
          </cell>
          <cell r="O206">
            <v>0.39</v>
          </cell>
        </row>
        <row r="207">
          <cell r="A207" t="str">
            <v>564-060PE30HC</v>
          </cell>
          <cell r="B207" t="str">
            <v>3/4X6 GALV PE SCH30</v>
          </cell>
          <cell r="C207" t="str">
            <v>STRUCTURAL NIPPLES</v>
          </cell>
          <cell r="D207" t="str">
            <v>ACTIVE</v>
          </cell>
          <cell r="E207" t="str">
            <v>X</v>
          </cell>
          <cell r="F207">
            <v>0</v>
          </cell>
          <cell r="G207">
            <v>0</v>
          </cell>
          <cell r="H207">
            <v>0</v>
          </cell>
          <cell r="I207" t="str">
            <v>032888197367</v>
          </cell>
          <cell r="J207" t="str">
            <v>40032888197365</v>
          </cell>
          <cell r="K207">
            <v>10</v>
          </cell>
          <cell r="L207">
            <v>2.38</v>
          </cell>
          <cell r="M207">
            <v>1</v>
          </cell>
          <cell r="N207">
            <v>1.25</v>
          </cell>
          <cell r="O207">
            <v>0.27</v>
          </cell>
        </row>
        <row r="208">
          <cell r="A208" t="str">
            <v>564-300PE30HC</v>
          </cell>
          <cell r="B208" t="str">
            <v>3/4 X 30 GALV PE SCH30</v>
          </cell>
          <cell r="C208" t="str">
            <v>STRUCTURAL PRE-CUT PIPE</v>
          </cell>
          <cell r="D208" t="str">
            <v>ACTIVE</v>
          </cell>
          <cell r="E208" t="str">
            <v>E</v>
          </cell>
          <cell r="F208">
            <v>0.25</v>
          </cell>
          <cell r="H208">
            <v>0</v>
          </cell>
          <cell r="I208" t="str">
            <v>032888220119</v>
          </cell>
          <cell r="J208" t="str">
            <v>40032888220117</v>
          </cell>
          <cell r="K208">
            <v>5</v>
          </cell>
          <cell r="L208">
            <v>3</v>
          </cell>
          <cell r="M208">
            <v>1.72</v>
          </cell>
          <cell r="N208">
            <v>2.99</v>
          </cell>
          <cell r="O208">
            <v>0.59</v>
          </cell>
        </row>
        <row r="209">
          <cell r="A209" t="str">
            <v>564-480PE30HC</v>
          </cell>
          <cell r="B209" t="str">
            <v>3/4 X 48 GALV PE SCH30</v>
          </cell>
          <cell r="C209" t="str">
            <v>STRUCTURAL PRE-CUT PIPE</v>
          </cell>
          <cell r="D209" t="str">
            <v>ACTIVE</v>
          </cell>
          <cell r="E209" t="str">
            <v>E</v>
          </cell>
          <cell r="F209">
            <v>0.25</v>
          </cell>
          <cell r="H209">
            <v>0</v>
          </cell>
          <cell r="I209" t="str">
            <v>032888220126</v>
          </cell>
          <cell r="J209" t="str">
            <v>40032888220124</v>
          </cell>
          <cell r="K209">
            <v>5</v>
          </cell>
          <cell r="L209">
            <v>3.27</v>
          </cell>
          <cell r="M209">
            <v>1.67</v>
          </cell>
          <cell r="N209">
            <v>2.04</v>
          </cell>
          <cell r="O209">
            <v>0.95</v>
          </cell>
        </row>
        <row r="210">
          <cell r="A210" t="str">
            <v>582-300PE30HC</v>
          </cell>
          <cell r="B210" t="str">
            <v>3/8 X30 BLACK PESCH30</v>
          </cell>
          <cell r="C210" t="str">
            <v>STRUCTURAL PRE-CUT PIPE</v>
          </cell>
          <cell r="D210" t="str">
            <v>ACTIVE</v>
          </cell>
          <cell r="E210" t="str">
            <v>E</v>
          </cell>
          <cell r="F210">
            <v>0.25</v>
          </cell>
          <cell r="H210">
            <v>0</v>
          </cell>
          <cell r="I210" t="str">
            <v>032888220171</v>
          </cell>
          <cell r="J210" t="str">
            <v>40032888220179</v>
          </cell>
          <cell r="K210">
            <v>5</v>
          </cell>
          <cell r="L210">
            <v>2.98</v>
          </cell>
          <cell r="M210">
            <v>1.7</v>
          </cell>
          <cell r="N210">
            <v>1.25</v>
          </cell>
          <cell r="O210">
            <v>0.44</v>
          </cell>
        </row>
        <row r="211">
          <cell r="A211" t="str">
            <v>582-480PE30HC</v>
          </cell>
          <cell r="B211" t="str">
            <v>3/8 X48 BLACK PESCH30</v>
          </cell>
          <cell r="C211" t="str">
            <v>STRUCTURAL PRE-CUT PIPE</v>
          </cell>
          <cell r="D211" t="str">
            <v>ACTIVE</v>
          </cell>
          <cell r="E211" t="str">
            <v>E</v>
          </cell>
          <cell r="F211">
            <v>0.25</v>
          </cell>
          <cell r="H211">
            <v>0</v>
          </cell>
          <cell r="I211" t="str">
            <v>032888220195</v>
          </cell>
          <cell r="J211" t="str">
            <v>40032888220193</v>
          </cell>
          <cell r="K211">
            <v>5</v>
          </cell>
          <cell r="L211">
            <v>3.75</v>
          </cell>
          <cell r="M211">
            <v>1.7</v>
          </cell>
          <cell r="N211">
            <v>3.75</v>
          </cell>
          <cell r="O211">
            <v>0.61</v>
          </cell>
        </row>
        <row r="212">
          <cell r="A212" t="str">
            <v>584-300PE30HC</v>
          </cell>
          <cell r="B212" t="str">
            <v>3/4 X30 BLACK PESCH30</v>
          </cell>
          <cell r="C212" t="str">
            <v>STRUCTURAL PRE-CUT PIPE</v>
          </cell>
          <cell r="D212" t="str">
            <v>ACTIVE</v>
          </cell>
          <cell r="E212" t="str">
            <v>E</v>
          </cell>
          <cell r="F212">
            <v>0.25</v>
          </cell>
          <cell r="H212">
            <v>0</v>
          </cell>
          <cell r="I212" t="str">
            <v>032888220133</v>
          </cell>
          <cell r="J212" t="str">
            <v>40032888220131</v>
          </cell>
          <cell r="K212">
            <v>5</v>
          </cell>
          <cell r="L212">
            <v>4.33</v>
          </cell>
          <cell r="M212">
            <v>1.82</v>
          </cell>
          <cell r="N212">
            <v>2.23</v>
          </cell>
          <cell r="O212">
            <v>1.29</v>
          </cell>
        </row>
        <row r="213">
          <cell r="A213" t="str">
            <v>584-480PE30HC</v>
          </cell>
          <cell r="B213" t="str">
            <v>3/4 X48 BLACK PESCH30</v>
          </cell>
          <cell r="C213" t="str">
            <v>STRUCTURAL PRE-CUT PIPE</v>
          </cell>
          <cell r="D213" t="str">
            <v>ACTIVE</v>
          </cell>
          <cell r="E213" t="str">
            <v>E</v>
          </cell>
          <cell r="F213">
            <v>0.25</v>
          </cell>
          <cell r="H213">
            <v>0</v>
          </cell>
          <cell r="I213" t="str">
            <v>032888220140</v>
          </cell>
          <cell r="J213" t="str">
            <v>40032888220148</v>
          </cell>
          <cell r="K213">
            <v>5</v>
          </cell>
          <cell r="L213">
            <v>3.19</v>
          </cell>
          <cell r="M213">
            <v>1.37</v>
          </cell>
          <cell r="N213">
            <v>1</v>
          </cell>
          <cell r="O213">
            <v>0.39</v>
          </cell>
        </row>
        <row r="214">
          <cell r="A214" t="str">
            <v>670-602</v>
          </cell>
          <cell r="B214" t="str">
            <v>3/8  SET SCREWS G 10PK</v>
          </cell>
          <cell r="C214" t="str">
            <v>STRUCTURAL FITTINGS GALVANIZED</v>
          </cell>
          <cell r="D214" t="str">
            <v>ACTIVE</v>
          </cell>
          <cell r="E214" t="str">
            <v>E</v>
          </cell>
          <cell r="F214">
            <v>0.25</v>
          </cell>
          <cell r="H214">
            <v>0</v>
          </cell>
          <cell r="I214" t="str">
            <v>032888219755</v>
          </cell>
          <cell r="J214" t="str">
            <v>40032888219753</v>
          </cell>
          <cell r="K214">
            <v>10</v>
          </cell>
          <cell r="L214">
            <v>4.57</v>
          </cell>
          <cell r="M214">
            <v>1.75</v>
          </cell>
          <cell r="N214">
            <v>4.57</v>
          </cell>
          <cell r="O214">
            <v>0.84</v>
          </cell>
        </row>
        <row r="215">
          <cell r="A215" t="str">
            <v>670-606</v>
          </cell>
          <cell r="B215" t="str">
            <v>1 1/4  SET SCREWS G 10PK</v>
          </cell>
          <cell r="C215" t="str">
            <v>STRUCTURAL FITTINGS GALVANIZED</v>
          </cell>
          <cell r="D215" t="str">
            <v>ACTIVE</v>
          </cell>
          <cell r="E215" t="str">
            <v>E</v>
          </cell>
          <cell r="F215">
            <v>0.25</v>
          </cell>
          <cell r="H215">
            <v>0</v>
          </cell>
          <cell r="I215" t="str">
            <v>032888219779</v>
          </cell>
          <cell r="J215" t="str">
            <v>40032888219777</v>
          </cell>
          <cell r="K215">
            <v>10</v>
          </cell>
          <cell r="L215">
            <v>3.2</v>
          </cell>
          <cell r="M215">
            <v>1.72</v>
          </cell>
          <cell r="N215">
            <v>2.62</v>
          </cell>
          <cell r="O215">
            <v>0.74</v>
          </cell>
        </row>
        <row r="216">
          <cell r="A216" t="str">
            <v>673-504HC</v>
          </cell>
          <cell r="B216" t="str">
            <v>3/4 CLAMP-ON TEE</v>
          </cell>
          <cell r="C216" t="str">
            <v>STRUCTURAL FITTINGS GALVANIZED</v>
          </cell>
          <cell r="D216" t="str">
            <v>ACTIVE</v>
          </cell>
          <cell r="E216" t="str">
            <v>E</v>
          </cell>
          <cell r="F216">
            <v>0</v>
          </cell>
          <cell r="H216">
            <v>0</v>
          </cell>
          <cell r="I216" t="str">
            <v>032888222281</v>
          </cell>
          <cell r="J216" t="str">
            <v>40032888222289</v>
          </cell>
          <cell r="K216">
            <v>10</v>
          </cell>
          <cell r="L216">
            <v>2.36</v>
          </cell>
          <cell r="M216">
            <v>1.57</v>
          </cell>
          <cell r="N216">
            <v>1.02</v>
          </cell>
          <cell r="O216">
            <v>0.17</v>
          </cell>
        </row>
        <row r="217">
          <cell r="A217" t="str">
            <v>673-506HC</v>
          </cell>
          <cell r="B217" t="str">
            <v>1 1/4 CLAMP-ON TEE</v>
          </cell>
          <cell r="C217" t="str">
            <v>STRUCTURAL FITTINGS GALVANIZED</v>
          </cell>
          <cell r="D217" t="str">
            <v>ACTIVE</v>
          </cell>
          <cell r="E217" t="str">
            <v>E</v>
          </cell>
          <cell r="F217">
            <v>0</v>
          </cell>
          <cell r="H217">
            <v>0</v>
          </cell>
          <cell r="I217" t="str">
            <v>032888222298</v>
          </cell>
          <cell r="J217" t="str">
            <v>40032888222296</v>
          </cell>
          <cell r="K217">
            <v>8</v>
          </cell>
          <cell r="L217">
            <v>3.25</v>
          </cell>
          <cell r="M217">
            <v>1.54</v>
          </cell>
          <cell r="N217">
            <v>1.02</v>
          </cell>
          <cell r="O217">
            <v>0.35</v>
          </cell>
        </row>
        <row r="218">
          <cell r="A218" t="str">
            <v>677-404HC</v>
          </cell>
          <cell r="B218" t="str">
            <v>3/4  EAVES FITTING</v>
          </cell>
          <cell r="C218" t="str">
            <v>STRUCTURAL FITTINGS GALVANIZED</v>
          </cell>
          <cell r="D218" t="str">
            <v>ACTIVE</v>
          </cell>
          <cell r="E218" t="str">
            <v>E</v>
          </cell>
          <cell r="F218">
            <v>0.25</v>
          </cell>
          <cell r="H218">
            <v>0</v>
          </cell>
          <cell r="I218" t="str">
            <v>032888219816</v>
          </cell>
          <cell r="J218" t="str">
            <v>40032888219814</v>
          </cell>
          <cell r="K218">
            <v>8</v>
          </cell>
          <cell r="L218">
            <v>0.75</v>
          </cell>
          <cell r="M218">
            <v>0.75</v>
          </cell>
          <cell r="N218">
            <v>0.75</v>
          </cell>
          <cell r="O218">
            <v>0.03</v>
          </cell>
        </row>
        <row r="219">
          <cell r="A219" t="str">
            <v>677-406HC</v>
          </cell>
          <cell r="B219" t="str">
            <v>1-1/4  EAVES FITTING</v>
          </cell>
          <cell r="C219" t="str">
            <v>STRUCTURAL FITTINGS GALVANIZED</v>
          </cell>
          <cell r="D219" t="str">
            <v>ACTIVE</v>
          </cell>
          <cell r="E219" t="str">
            <v>E</v>
          </cell>
          <cell r="F219">
            <v>0.25</v>
          </cell>
          <cell r="H219">
            <v>0</v>
          </cell>
          <cell r="I219" t="str">
            <v>032888219830</v>
          </cell>
          <cell r="J219" t="str">
            <v>40032888219838</v>
          </cell>
          <cell r="K219">
            <v>4</v>
          </cell>
          <cell r="L219">
            <v>1.0900000000000001</v>
          </cell>
          <cell r="M219">
            <v>1.0900000000000001</v>
          </cell>
          <cell r="N219">
            <v>1.0900000000000001</v>
          </cell>
          <cell r="O219">
            <v>0.1</v>
          </cell>
        </row>
        <row r="220">
          <cell r="A220" t="str">
            <v>677-504HC</v>
          </cell>
          <cell r="B220" t="str">
            <v>3/4  RIDGE FITTING</v>
          </cell>
          <cell r="C220" t="str">
            <v>STRUCTURAL FITTINGS GALVANIZED</v>
          </cell>
          <cell r="D220" t="str">
            <v>ACTIVE</v>
          </cell>
          <cell r="E220" t="str">
            <v>E</v>
          </cell>
          <cell r="F220">
            <v>0.25</v>
          </cell>
          <cell r="H220">
            <v>0</v>
          </cell>
          <cell r="I220" t="str">
            <v>032888219823</v>
          </cell>
          <cell r="J220" t="str">
            <v>40032888219821</v>
          </cell>
          <cell r="K220">
            <v>8</v>
          </cell>
          <cell r="L220">
            <v>2.63</v>
          </cell>
          <cell r="M220">
            <v>0.75</v>
          </cell>
          <cell r="N220">
            <v>1.25</v>
          </cell>
          <cell r="O220">
            <v>0.17</v>
          </cell>
        </row>
        <row r="221">
          <cell r="A221" t="str">
            <v>677-506HC</v>
          </cell>
          <cell r="B221" t="str">
            <v>1-1/4  RIDGE FITTING</v>
          </cell>
          <cell r="C221" t="str">
            <v>STRUCTURAL FITTINGS GALVANIZED</v>
          </cell>
          <cell r="D221" t="str">
            <v>ACTIVE</v>
          </cell>
          <cell r="E221" t="str">
            <v>E</v>
          </cell>
          <cell r="F221">
            <v>0.25</v>
          </cell>
          <cell r="H221">
            <v>0</v>
          </cell>
          <cell r="I221" t="str">
            <v>032888219847</v>
          </cell>
          <cell r="J221" t="str">
            <v>40032888219845</v>
          </cell>
          <cell r="K221">
            <v>4</v>
          </cell>
          <cell r="L221">
            <v>5.04</v>
          </cell>
          <cell r="M221">
            <v>1.45</v>
          </cell>
          <cell r="N221">
            <v>1.75</v>
          </cell>
          <cell r="O221">
            <v>0.67</v>
          </cell>
        </row>
        <row r="222">
          <cell r="A222" t="str">
            <v>680-602</v>
          </cell>
          <cell r="B222" t="str">
            <v>3/8  SET SCREWS B 10PK</v>
          </cell>
          <cell r="C222" t="str">
            <v>STRUCTURAL FITTINGS GALVANIZED</v>
          </cell>
          <cell r="D222" t="str">
            <v>ACTIVE</v>
          </cell>
          <cell r="E222" t="str">
            <v>E</v>
          </cell>
          <cell r="F222">
            <v>0.25</v>
          </cell>
          <cell r="H222">
            <v>0</v>
          </cell>
          <cell r="I222" t="str">
            <v>032888219786</v>
          </cell>
          <cell r="J222" t="str">
            <v>40032888219784</v>
          </cell>
          <cell r="K222">
            <v>10</v>
          </cell>
          <cell r="L222">
            <v>1.81</v>
          </cell>
          <cell r="M222">
            <v>0.75</v>
          </cell>
          <cell r="N222">
            <v>1.25</v>
          </cell>
          <cell r="O222">
            <v>0.13</v>
          </cell>
        </row>
        <row r="223">
          <cell r="A223" t="str">
            <v>680-604</v>
          </cell>
          <cell r="B223" t="str">
            <v>3/4  SET SCREWS B 10PK</v>
          </cell>
          <cell r="C223" t="str">
            <v>STRUCTURAL FITTINGS GALVANIZED</v>
          </cell>
          <cell r="D223" t="str">
            <v>ACTIVE</v>
          </cell>
          <cell r="E223" t="str">
            <v>E</v>
          </cell>
          <cell r="F223">
            <v>0.25</v>
          </cell>
          <cell r="H223">
            <v>0</v>
          </cell>
          <cell r="I223" t="str">
            <v>032888219793</v>
          </cell>
          <cell r="J223" t="str">
            <v>40032888219791</v>
          </cell>
          <cell r="K223">
            <v>10</v>
          </cell>
          <cell r="L223">
            <v>3.26</v>
          </cell>
          <cell r="M223">
            <v>1.41</v>
          </cell>
          <cell r="N223">
            <v>1.69</v>
          </cell>
          <cell r="O223">
            <v>0.49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 tint="0.79998168889431442"/>
    <pageSetUpPr fitToPage="1"/>
  </sheetPr>
  <dimension ref="A1:K345"/>
  <sheetViews>
    <sheetView tabSelected="1" zoomScaleNormal="100" zoomScalePageLayoutView="150" workbookViewId="0">
      <pane ySplit="7" topLeftCell="A8" activePane="bottomLeft" state="frozen"/>
      <selection pane="bottomLeft" activeCell="H6" sqref="H6"/>
    </sheetView>
  </sheetViews>
  <sheetFormatPr defaultColWidth="12.42578125" defaultRowHeight="15.75" x14ac:dyDescent="0.25"/>
  <cols>
    <col min="1" max="1" width="16.140625" style="1" customWidth="1"/>
    <col min="2" max="2" width="31.42578125" style="1" customWidth="1"/>
    <col min="3" max="3" width="8" style="1" customWidth="1"/>
    <col min="4" max="4" width="9.28515625" style="1" customWidth="1"/>
    <col min="5" max="5" width="17.5703125" style="36" customWidth="1"/>
    <col min="6" max="6" width="11" style="36" customWidth="1"/>
    <col min="7" max="7" width="12.5703125" style="36" customWidth="1"/>
    <col min="8" max="8" width="14.28515625" style="36" customWidth="1"/>
    <col min="9" max="16384" width="12.42578125" style="4"/>
  </cols>
  <sheetData>
    <row r="1" spans="1:11" x14ac:dyDescent="0.2">
      <c r="E1" s="2"/>
      <c r="F1" s="1"/>
      <c r="G1" s="1"/>
      <c r="H1" s="3" t="s">
        <v>0</v>
      </c>
    </row>
    <row r="2" spans="1:11" s="6" customFormat="1" x14ac:dyDescent="0.2">
      <c r="A2" s="1"/>
      <c r="B2" s="1"/>
      <c r="C2" s="1"/>
      <c r="D2" s="1"/>
      <c r="E2" s="2"/>
      <c r="F2" s="1"/>
      <c r="G2" s="1"/>
      <c r="H2" s="5" t="s">
        <v>486</v>
      </c>
    </row>
    <row r="3" spans="1:11" s="6" customFormat="1" x14ac:dyDescent="0.2">
      <c r="A3" s="7"/>
      <c r="B3" s="7"/>
      <c r="C3" s="7"/>
      <c r="D3" s="7"/>
      <c r="E3" s="8"/>
      <c r="F3" s="7"/>
      <c r="G3" s="7"/>
      <c r="H3" s="5" t="s">
        <v>485</v>
      </c>
    </row>
    <row r="4" spans="1:11" x14ac:dyDescent="0.2">
      <c r="A4" s="7"/>
      <c r="B4" s="7"/>
      <c r="C4" s="7"/>
      <c r="D4" s="7"/>
      <c r="E4" s="8"/>
      <c r="F4" s="7"/>
      <c r="G4" s="7"/>
      <c r="H4" s="5" t="s">
        <v>484</v>
      </c>
    </row>
    <row r="5" spans="1:11" x14ac:dyDescent="0.2">
      <c r="A5" s="37" t="s">
        <v>1</v>
      </c>
      <c r="B5" s="7"/>
      <c r="C5" s="7"/>
      <c r="D5" s="7"/>
      <c r="E5" s="8"/>
      <c r="F5" s="7"/>
      <c r="G5" s="7"/>
      <c r="H5" s="5"/>
    </row>
    <row r="6" spans="1:11" x14ac:dyDescent="0.2">
      <c r="A6" s="9" t="s">
        <v>2</v>
      </c>
      <c r="B6" s="10"/>
      <c r="C6" s="11"/>
      <c r="D6" s="11"/>
      <c r="E6" s="12"/>
      <c r="F6" s="13"/>
      <c r="G6" s="14" t="s">
        <v>3</v>
      </c>
      <c r="H6" s="15"/>
    </row>
    <row r="7" spans="1:11" s="6" customFormat="1" ht="25.5" x14ac:dyDescent="0.2">
      <c r="A7" s="16" t="s">
        <v>4</v>
      </c>
      <c r="B7" s="16" t="s">
        <v>5</v>
      </c>
      <c r="C7" s="16" t="s">
        <v>458</v>
      </c>
      <c r="D7" s="16" t="s">
        <v>6</v>
      </c>
      <c r="E7" s="16" t="s">
        <v>7</v>
      </c>
      <c r="F7" s="17" t="s">
        <v>8</v>
      </c>
      <c r="G7" s="16" t="s">
        <v>9</v>
      </c>
      <c r="H7" s="16" t="s">
        <v>10</v>
      </c>
      <c r="K7" s="40"/>
    </row>
    <row r="8" spans="1:11" s="6" customFormat="1" x14ac:dyDescent="0.25">
      <c r="A8" s="18" t="s">
        <v>11</v>
      </c>
      <c r="B8" s="7"/>
      <c r="C8" s="7"/>
      <c r="D8" s="7"/>
      <c r="E8" s="19"/>
      <c r="F8" s="19"/>
      <c r="G8" s="19" t="s">
        <v>12</v>
      </c>
      <c r="H8" s="19"/>
    </row>
    <row r="9" spans="1:11" x14ac:dyDescent="0.2">
      <c r="A9" s="20" t="s">
        <v>13</v>
      </c>
      <c r="B9" s="21" t="s">
        <v>14</v>
      </c>
      <c r="C9" s="22"/>
      <c r="D9" s="23">
        <v>10</v>
      </c>
      <c r="E9" s="22" t="s">
        <v>15</v>
      </c>
      <c r="F9" s="24">
        <v>2.34</v>
      </c>
      <c r="G9" s="25">
        <v>7.77</v>
      </c>
      <c r="H9" s="26">
        <f>ROUND(IFERROR(G9*$H$6,"-"),4)</f>
        <v>0</v>
      </c>
      <c r="J9" s="38"/>
      <c r="K9" s="39"/>
    </row>
    <row r="10" spans="1:11" x14ac:dyDescent="0.2">
      <c r="A10" s="27" t="s">
        <v>16</v>
      </c>
      <c r="B10" s="21" t="s">
        <v>17</v>
      </c>
      <c r="C10" s="22"/>
      <c r="D10" s="23">
        <v>10</v>
      </c>
      <c r="E10" s="22" t="s">
        <v>18</v>
      </c>
      <c r="F10" s="24">
        <v>0.42</v>
      </c>
      <c r="G10" s="25">
        <v>8.67</v>
      </c>
      <c r="H10" s="26">
        <f t="shared" ref="H10:H75" si="0">ROUND(IFERROR(G10*$H$6,"-"),4)</f>
        <v>0</v>
      </c>
      <c r="J10" s="38"/>
      <c r="K10" s="39"/>
    </row>
    <row r="11" spans="1:11" x14ac:dyDescent="0.2">
      <c r="A11" s="27" t="s">
        <v>19</v>
      </c>
      <c r="B11" s="21" t="s">
        <v>20</v>
      </c>
      <c r="C11" s="22"/>
      <c r="D11" s="23">
        <v>8</v>
      </c>
      <c r="E11" s="22" t="s">
        <v>21</v>
      </c>
      <c r="F11" s="24">
        <v>1.02</v>
      </c>
      <c r="G11" s="25">
        <v>14.77</v>
      </c>
      <c r="H11" s="26">
        <f t="shared" si="0"/>
        <v>0</v>
      </c>
      <c r="J11" s="38"/>
      <c r="K11" s="39"/>
    </row>
    <row r="12" spans="1:11" x14ac:dyDescent="0.2">
      <c r="A12" s="27" t="s">
        <v>22</v>
      </c>
      <c r="B12" s="21" t="s">
        <v>23</v>
      </c>
      <c r="C12" s="22"/>
      <c r="D12" s="23">
        <v>10</v>
      </c>
      <c r="E12" s="22" t="s">
        <v>24</v>
      </c>
      <c r="F12" s="24">
        <v>1.4</v>
      </c>
      <c r="G12" s="25">
        <v>21.95</v>
      </c>
      <c r="H12" s="26">
        <f t="shared" si="0"/>
        <v>0</v>
      </c>
      <c r="J12" s="38"/>
      <c r="K12" s="39"/>
    </row>
    <row r="13" spans="1:11" x14ac:dyDescent="0.2">
      <c r="A13" s="27" t="s">
        <v>25</v>
      </c>
      <c r="B13" s="21" t="s">
        <v>26</v>
      </c>
      <c r="C13" s="22"/>
      <c r="D13" s="23">
        <v>10</v>
      </c>
      <c r="E13" s="22" t="s">
        <v>27</v>
      </c>
      <c r="F13" s="24">
        <v>1.02</v>
      </c>
      <c r="G13" s="25">
        <v>24.74</v>
      </c>
      <c r="H13" s="26">
        <f t="shared" si="0"/>
        <v>0</v>
      </c>
      <c r="J13" s="38"/>
      <c r="K13" s="39"/>
    </row>
    <row r="14" spans="1:11" x14ac:dyDescent="0.2">
      <c r="A14" s="27" t="s">
        <v>28</v>
      </c>
      <c r="B14" s="21" t="s">
        <v>29</v>
      </c>
      <c r="C14" s="22"/>
      <c r="D14" s="23">
        <v>8</v>
      </c>
      <c r="E14" s="22" t="s">
        <v>30</v>
      </c>
      <c r="F14" s="24">
        <v>0.36499999999999999</v>
      </c>
      <c r="G14" s="25">
        <v>42.62</v>
      </c>
      <c r="H14" s="26">
        <f t="shared" si="0"/>
        <v>0</v>
      </c>
      <c r="J14" s="38"/>
      <c r="K14" s="39"/>
    </row>
    <row r="15" spans="1:11" x14ac:dyDescent="0.2">
      <c r="A15" s="27" t="s">
        <v>31</v>
      </c>
      <c r="B15" s="21" t="s">
        <v>32</v>
      </c>
      <c r="C15" s="22"/>
      <c r="D15" s="23">
        <v>10</v>
      </c>
      <c r="E15" s="22" t="s">
        <v>33</v>
      </c>
      <c r="F15" s="24">
        <v>1.98</v>
      </c>
      <c r="G15" s="25">
        <v>9.89</v>
      </c>
      <c r="H15" s="26">
        <f t="shared" si="0"/>
        <v>0</v>
      </c>
      <c r="J15" s="38"/>
      <c r="K15" s="39"/>
    </row>
    <row r="16" spans="1:11" x14ac:dyDescent="0.2">
      <c r="A16" s="27" t="s">
        <v>34</v>
      </c>
      <c r="B16" s="21" t="s">
        <v>35</v>
      </c>
      <c r="C16" s="22"/>
      <c r="D16" s="23">
        <v>10</v>
      </c>
      <c r="E16" s="22" t="s">
        <v>36</v>
      </c>
      <c r="F16" s="24">
        <v>0.71</v>
      </c>
      <c r="G16" s="25">
        <v>11.17</v>
      </c>
      <c r="H16" s="26">
        <f t="shared" si="0"/>
        <v>0</v>
      </c>
      <c r="J16" s="38"/>
      <c r="K16" s="39"/>
    </row>
    <row r="17" spans="1:11" x14ac:dyDescent="0.2">
      <c r="A17" s="27" t="s">
        <v>37</v>
      </c>
      <c r="B17" s="21" t="s">
        <v>38</v>
      </c>
      <c r="C17" s="22"/>
      <c r="D17" s="23">
        <v>8</v>
      </c>
      <c r="E17" s="22" t="s">
        <v>39</v>
      </c>
      <c r="F17" s="24">
        <v>0.71</v>
      </c>
      <c r="G17" s="25">
        <v>21.24</v>
      </c>
      <c r="H17" s="26">
        <f t="shared" si="0"/>
        <v>0</v>
      </c>
      <c r="J17" s="38"/>
      <c r="K17" s="39"/>
    </row>
    <row r="18" spans="1:11" x14ac:dyDescent="0.2">
      <c r="A18" s="27" t="s">
        <v>40</v>
      </c>
      <c r="B18" s="21" t="s">
        <v>41</v>
      </c>
      <c r="C18" s="22"/>
      <c r="D18" s="23">
        <v>10</v>
      </c>
      <c r="E18" s="22" t="s">
        <v>42</v>
      </c>
      <c r="F18" s="24">
        <v>1.74</v>
      </c>
      <c r="G18" s="25">
        <v>11.35</v>
      </c>
      <c r="H18" s="26">
        <f t="shared" si="0"/>
        <v>0</v>
      </c>
      <c r="J18" s="38"/>
      <c r="K18" s="39"/>
    </row>
    <row r="19" spans="1:11" x14ac:dyDescent="0.2">
      <c r="A19" s="27" t="s">
        <v>43</v>
      </c>
      <c r="B19" s="21" t="s">
        <v>44</v>
      </c>
      <c r="C19" s="22"/>
      <c r="D19" s="23">
        <v>8</v>
      </c>
      <c r="E19" s="22" t="s">
        <v>45</v>
      </c>
      <c r="F19" s="24">
        <v>1.74</v>
      </c>
      <c r="G19" s="25">
        <v>24.69</v>
      </c>
      <c r="H19" s="26">
        <f t="shared" si="0"/>
        <v>0</v>
      </c>
      <c r="J19" s="38"/>
      <c r="K19" s="39"/>
    </row>
    <row r="20" spans="1:11" x14ac:dyDescent="0.2">
      <c r="A20" s="27" t="s">
        <v>46</v>
      </c>
      <c r="B20" s="21" t="s">
        <v>47</v>
      </c>
      <c r="C20" s="22"/>
      <c r="D20" s="23">
        <v>8</v>
      </c>
      <c r="E20" s="22" t="s">
        <v>48</v>
      </c>
      <c r="F20" s="24">
        <v>0.3</v>
      </c>
      <c r="G20" s="25">
        <v>44.9</v>
      </c>
      <c r="H20" s="26">
        <f t="shared" si="0"/>
        <v>0</v>
      </c>
      <c r="J20" s="38"/>
      <c r="K20" s="39"/>
    </row>
    <row r="21" spans="1:11" x14ac:dyDescent="0.2">
      <c r="A21" s="27" t="s">
        <v>49</v>
      </c>
      <c r="B21" s="21" t="s">
        <v>50</v>
      </c>
      <c r="C21" s="22"/>
      <c r="D21" s="23">
        <v>10</v>
      </c>
      <c r="E21" s="22" t="s">
        <v>51</v>
      </c>
      <c r="F21" s="24">
        <v>1.19</v>
      </c>
      <c r="G21" s="25">
        <v>16.43</v>
      </c>
      <c r="H21" s="26">
        <f t="shared" si="0"/>
        <v>0</v>
      </c>
      <c r="J21" s="38"/>
      <c r="K21" s="39"/>
    </row>
    <row r="22" spans="1:11" x14ac:dyDescent="0.2">
      <c r="A22" s="27" t="s">
        <v>52</v>
      </c>
      <c r="B22" s="21" t="s">
        <v>53</v>
      </c>
      <c r="C22" s="22"/>
      <c r="D22" s="23">
        <v>10</v>
      </c>
      <c r="E22" s="22" t="s">
        <v>54</v>
      </c>
      <c r="F22" s="24">
        <v>0.6</v>
      </c>
      <c r="G22" s="25">
        <v>18.600000000000001</v>
      </c>
      <c r="H22" s="26">
        <f t="shared" si="0"/>
        <v>0</v>
      </c>
      <c r="J22" s="38"/>
      <c r="K22" s="39"/>
    </row>
    <row r="23" spans="1:11" x14ac:dyDescent="0.2">
      <c r="A23" s="27" t="s">
        <v>55</v>
      </c>
      <c r="B23" s="21" t="s">
        <v>56</v>
      </c>
      <c r="C23" s="22"/>
      <c r="D23" s="23">
        <v>8</v>
      </c>
      <c r="E23" s="22" t="s">
        <v>57</v>
      </c>
      <c r="F23" s="24">
        <v>0.6</v>
      </c>
      <c r="G23" s="25">
        <v>31.63</v>
      </c>
      <c r="H23" s="26">
        <f t="shared" si="0"/>
        <v>0</v>
      </c>
      <c r="J23" s="38"/>
      <c r="K23" s="39"/>
    </row>
    <row r="24" spans="1:11" x14ac:dyDescent="0.2">
      <c r="A24" s="27" t="s">
        <v>58</v>
      </c>
      <c r="B24" s="21" t="s">
        <v>59</v>
      </c>
      <c r="C24" s="22"/>
      <c r="D24" s="23">
        <v>8</v>
      </c>
      <c r="E24" s="22" t="s">
        <v>60</v>
      </c>
      <c r="F24" s="24">
        <v>1.34</v>
      </c>
      <c r="G24" s="25">
        <v>28.74</v>
      </c>
      <c r="H24" s="26">
        <f t="shared" si="0"/>
        <v>0</v>
      </c>
      <c r="J24" s="38"/>
      <c r="K24" s="39"/>
    </row>
    <row r="25" spans="1:11" x14ac:dyDescent="0.2">
      <c r="A25" s="27" t="s">
        <v>61</v>
      </c>
      <c r="B25" s="21" t="s">
        <v>62</v>
      </c>
      <c r="C25" s="22"/>
      <c r="D25" s="23">
        <v>8</v>
      </c>
      <c r="E25" s="22" t="s">
        <v>63</v>
      </c>
      <c r="F25" s="24">
        <v>1.34</v>
      </c>
      <c r="G25" s="25">
        <v>28.04</v>
      </c>
      <c r="H25" s="26">
        <f t="shared" si="0"/>
        <v>0</v>
      </c>
      <c r="J25" s="38"/>
      <c r="K25" s="39"/>
    </row>
    <row r="26" spans="1:11" x14ac:dyDescent="0.2">
      <c r="A26" s="27" t="s">
        <v>64</v>
      </c>
      <c r="B26" s="21" t="s">
        <v>65</v>
      </c>
      <c r="C26" s="22"/>
      <c r="D26" s="23">
        <v>10</v>
      </c>
      <c r="E26" s="22" t="s">
        <v>66</v>
      </c>
      <c r="F26" s="24">
        <v>1.55</v>
      </c>
      <c r="G26" s="25">
        <v>21.78</v>
      </c>
      <c r="H26" s="26">
        <f t="shared" si="0"/>
        <v>0</v>
      </c>
      <c r="J26" s="38"/>
      <c r="K26" s="39"/>
    </row>
    <row r="27" spans="1:11" x14ac:dyDescent="0.2">
      <c r="A27" s="27" t="s">
        <v>67</v>
      </c>
      <c r="B27" s="21" t="s">
        <v>68</v>
      </c>
      <c r="C27" s="22"/>
      <c r="D27" s="23">
        <v>10</v>
      </c>
      <c r="E27" s="22" t="s">
        <v>69</v>
      </c>
      <c r="F27" s="24">
        <v>0.6</v>
      </c>
      <c r="G27" s="25">
        <v>24.54</v>
      </c>
      <c r="H27" s="26">
        <f t="shared" si="0"/>
        <v>0</v>
      </c>
      <c r="J27" s="38"/>
      <c r="K27" s="39"/>
    </row>
    <row r="28" spans="1:11" x14ac:dyDescent="0.2">
      <c r="A28" s="27" t="s">
        <v>70</v>
      </c>
      <c r="B28" s="21" t="s">
        <v>71</v>
      </c>
      <c r="C28" s="22"/>
      <c r="D28" s="23">
        <v>4</v>
      </c>
      <c r="E28" s="22" t="s">
        <v>72</v>
      </c>
      <c r="F28" s="24">
        <v>0.6</v>
      </c>
      <c r="G28" s="25">
        <v>42.72</v>
      </c>
      <c r="H28" s="26">
        <f t="shared" si="0"/>
        <v>0</v>
      </c>
      <c r="J28" s="38"/>
      <c r="K28" s="39"/>
    </row>
    <row r="29" spans="1:11" x14ac:dyDescent="0.2">
      <c r="A29" s="27" t="s">
        <v>73</v>
      </c>
      <c r="B29" s="21" t="s">
        <v>74</v>
      </c>
      <c r="C29" s="22"/>
      <c r="D29" s="23">
        <v>8</v>
      </c>
      <c r="E29" s="22" t="s">
        <v>75</v>
      </c>
      <c r="F29" s="24">
        <v>1.36</v>
      </c>
      <c r="G29" s="25">
        <v>23.27</v>
      </c>
      <c r="H29" s="26">
        <f t="shared" si="0"/>
        <v>0</v>
      </c>
      <c r="J29" s="38"/>
      <c r="K29" s="39"/>
    </row>
    <row r="30" spans="1:11" x14ac:dyDescent="0.2">
      <c r="A30" s="27" t="s">
        <v>76</v>
      </c>
      <c r="B30" s="21" t="s">
        <v>77</v>
      </c>
      <c r="C30" s="22"/>
      <c r="D30" s="23">
        <v>2</v>
      </c>
      <c r="E30" s="22" t="s">
        <v>78</v>
      </c>
      <c r="F30" s="24">
        <v>1.36</v>
      </c>
      <c r="G30" s="25">
        <v>31.94</v>
      </c>
      <c r="H30" s="26">
        <f t="shared" si="0"/>
        <v>0</v>
      </c>
      <c r="J30" s="38"/>
      <c r="K30" s="39"/>
    </row>
    <row r="31" spans="1:11" x14ac:dyDescent="0.2">
      <c r="A31" s="27" t="s">
        <v>79</v>
      </c>
      <c r="B31" s="21" t="s">
        <v>80</v>
      </c>
      <c r="C31" s="22"/>
      <c r="D31" s="23">
        <v>10</v>
      </c>
      <c r="E31" s="22" t="s">
        <v>81</v>
      </c>
      <c r="F31" s="24">
        <v>2.34</v>
      </c>
      <c r="G31" s="25">
        <v>8.9600000000000009</v>
      </c>
      <c r="H31" s="26">
        <f t="shared" si="0"/>
        <v>0</v>
      </c>
      <c r="J31" s="38"/>
      <c r="K31" s="39"/>
    </row>
    <row r="32" spans="1:11" x14ac:dyDescent="0.2">
      <c r="A32" s="27" t="s">
        <v>82</v>
      </c>
      <c r="B32" s="21" t="s">
        <v>83</v>
      </c>
      <c r="C32" s="22"/>
      <c r="D32" s="23">
        <v>10</v>
      </c>
      <c r="E32" s="22" t="s">
        <v>84</v>
      </c>
      <c r="F32" s="24">
        <v>1.37</v>
      </c>
      <c r="G32" s="25">
        <v>10.51</v>
      </c>
      <c r="H32" s="26">
        <f t="shared" si="0"/>
        <v>0</v>
      </c>
      <c r="J32" s="38"/>
      <c r="K32" s="39"/>
    </row>
    <row r="33" spans="1:11" x14ac:dyDescent="0.2">
      <c r="A33" s="27" t="s">
        <v>85</v>
      </c>
      <c r="B33" s="21" t="s">
        <v>86</v>
      </c>
      <c r="C33" s="22"/>
      <c r="D33" s="23">
        <v>8</v>
      </c>
      <c r="E33" s="22" t="s">
        <v>87</v>
      </c>
      <c r="F33" s="24">
        <v>1.37</v>
      </c>
      <c r="G33" s="25">
        <v>15.69</v>
      </c>
      <c r="H33" s="26">
        <f t="shared" si="0"/>
        <v>0</v>
      </c>
      <c r="J33" s="38"/>
      <c r="K33" s="39"/>
    </row>
    <row r="34" spans="1:11" x14ac:dyDescent="0.2">
      <c r="A34" s="27" t="s">
        <v>88</v>
      </c>
      <c r="B34" s="21" t="s">
        <v>89</v>
      </c>
      <c r="C34" s="22"/>
      <c r="D34" s="23">
        <v>10</v>
      </c>
      <c r="E34" s="22" t="s">
        <v>90</v>
      </c>
      <c r="F34" s="24">
        <v>1.19</v>
      </c>
      <c r="G34" s="25">
        <v>15.13</v>
      </c>
      <c r="H34" s="26">
        <f t="shared" si="0"/>
        <v>0</v>
      </c>
      <c r="J34" s="38"/>
      <c r="K34" s="39"/>
    </row>
    <row r="35" spans="1:11" x14ac:dyDescent="0.2">
      <c r="A35" s="27" t="s">
        <v>91</v>
      </c>
      <c r="B35" s="21" t="s">
        <v>92</v>
      </c>
      <c r="C35" s="22"/>
      <c r="D35" s="23">
        <v>10</v>
      </c>
      <c r="E35" s="22" t="s">
        <v>93</v>
      </c>
      <c r="F35" s="24">
        <v>0.25900000000000001</v>
      </c>
      <c r="G35" s="25">
        <v>17.89</v>
      </c>
      <c r="H35" s="26">
        <f t="shared" si="0"/>
        <v>0</v>
      </c>
      <c r="J35" s="38"/>
      <c r="K35" s="39"/>
    </row>
    <row r="36" spans="1:11" x14ac:dyDescent="0.2">
      <c r="A36" s="27" t="s">
        <v>94</v>
      </c>
      <c r="B36" s="21" t="s">
        <v>95</v>
      </c>
      <c r="C36" s="22"/>
      <c r="D36" s="23">
        <v>5</v>
      </c>
      <c r="E36" s="22" t="s">
        <v>96</v>
      </c>
      <c r="F36" s="24">
        <v>0.52</v>
      </c>
      <c r="G36" s="25">
        <v>30.92</v>
      </c>
      <c r="H36" s="26">
        <f t="shared" si="0"/>
        <v>0</v>
      </c>
      <c r="J36" s="38"/>
      <c r="K36" s="39"/>
    </row>
    <row r="37" spans="1:11" x14ac:dyDescent="0.2">
      <c r="A37" s="27" t="s">
        <v>479</v>
      </c>
      <c r="B37" s="21" t="str">
        <f>VLOOKUP(A37,'[1]Full List of PN (174)'!$A$3:$B$223,2,0)</f>
        <v>3/4  GROUND SOCKET</v>
      </c>
      <c r="C37" s="22"/>
      <c r="D37" s="23">
        <f>VLOOKUP(A37,'[1]Full List of PN (174)'!$A$3:$K$223,11,0)</f>
        <v>2</v>
      </c>
      <c r="E37" s="22" t="str">
        <f>VLOOKUP(A37,'[1]Full List of PN (174)'!$A$3:$I$223,9,0)</f>
        <v>032888219809</v>
      </c>
      <c r="F37" s="24">
        <f>VLOOKUP(A37,'[1]Full List of PN (174)'!$A$3:$O$223,15,0)</f>
        <v>0.88</v>
      </c>
      <c r="G37" s="25">
        <v>25.35</v>
      </c>
      <c r="H37" s="26">
        <f t="shared" si="0"/>
        <v>0</v>
      </c>
      <c r="J37" s="38"/>
      <c r="K37" s="39"/>
    </row>
    <row r="38" spans="1:11" x14ac:dyDescent="0.2">
      <c r="A38" s="27" t="s">
        <v>97</v>
      </c>
      <c r="B38" s="21" t="s">
        <v>98</v>
      </c>
      <c r="C38" s="22"/>
      <c r="D38" s="23">
        <v>2</v>
      </c>
      <c r="E38" s="22" t="s">
        <v>99</v>
      </c>
      <c r="F38" s="24">
        <v>0.52</v>
      </c>
      <c r="G38" s="25">
        <v>101.43</v>
      </c>
      <c r="H38" s="26">
        <f t="shared" si="0"/>
        <v>0</v>
      </c>
      <c r="J38" s="38"/>
      <c r="K38" s="39"/>
    </row>
    <row r="39" spans="1:11" x14ac:dyDescent="0.2">
      <c r="A39" s="27" t="s">
        <v>100</v>
      </c>
      <c r="B39" s="21" t="s">
        <v>101</v>
      </c>
      <c r="C39" s="22"/>
      <c r="D39" s="23">
        <v>10</v>
      </c>
      <c r="E39" s="22" t="s">
        <v>102</v>
      </c>
      <c r="F39" s="24">
        <v>1.31</v>
      </c>
      <c r="G39" s="25">
        <v>6.55</v>
      </c>
      <c r="H39" s="26">
        <f t="shared" si="0"/>
        <v>0</v>
      </c>
      <c r="J39" s="38"/>
      <c r="K39" s="39"/>
    </row>
    <row r="40" spans="1:11" x14ac:dyDescent="0.2">
      <c r="A40" s="27" t="s">
        <v>103</v>
      </c>
      <c r="B40" s="21" t="s">
        <v>104</v>
      </c>
      <c r="C40" s="22"/>
      <c r="D40" s="23">
        <v>8</v>
      </c>
      <c r="E40" s="22" t="s">
        <v>105</v>
      </c>
      <c r="F40" s="24">
        <v>1.31</v>
      </c>
      <c r="G40" s="25">
        <v>8.24</v>
      </c>
      <c r="H40" s="26">
        <f t="shared" si="0"/>
        <v>0</v>
      </c>
      <c r="J40" s="38"/>
      <c r="K40" s="39"/>
    </row>
    <row r="41" spans="1:11" x14ac:dyDescent="0.2">
      <c r="A41" s="27" t="s">
        <v>106</v>
      </c>
      <c r="B41" s="21" t="s">
        <v>107</v>
      </c>
      <c r="C41" s="22"/>
      <c r="D41" s="23">
        <v>10</v>
      </c>
      <c r="E41" s="22" t="s">
        <v>108</v>
      </c>
      <c r="F41" s="24">
        <v>1.91</v>
      </c>
      <c r="G41" s="25">
        <v>8.89</v>
      </c>
      <c r="H41" s="26">
        <f t="shared" si="0"/>
        <v>0</v>
      </c>
      <c r="J41" s="38"/>
      <c r="K41" s="39"/>
    </row>
    <row r="42" spans="1:11" x14ac:dyDescent="0.2">
      <c r="A42" s="27" t="s">
        <v>109</v>
      </c>
      <c r="B42" s="21" t="s">
        <v>110</v>
      </c>
      <c r="C42" s="22"/>
      <c r="D42" s="23">
        <v>8</v>
      </c>
      <c r="E42" s="22" t="s">
        <v>111</v>
      </c>
      <c r="F42" s="24">
        <v>1.91</v>
      </c>
      <c r="G42" s="25">
        <v>10.6</v>
      </c>
      <c r="H42" s="26">
        <f t="shared" si="0"/>
        <v>0</v>
      </c>
      <c r="J42" s="38"/>
      <c r="K42" s="39"/>
    </row>
    <row r="43" spans="1:11" x14ac:dyDescent="0.2">
      <c r="A43" s="27" t="s">
        <v>112</v>
      </c>
      <c r="B43" s="21" t="s">
        <v>113</v>
      </c>
      <c r="C43" s="22"/>
      <c r="D43" s="23">
        <v>10</v>
      </c>
      <c r="E43" s="22" t="s">
        <v>114</v>
      </c>
      <c r="F43" s="24">
        <v>1.4</v>
      </c>
      <c r="G43" s="25">
        <v>9.66</v>
      </c>
      <c r="H43" s="26">
        <f t="shared" si="0"/>
        <v>0</v>
      </c>
      <c r="J43" s="38"/>
      <c r="K43" s="39"/>
    </row>
    <row r="44" spans="1:11" x14ac:dyDescent="0.2">
      <c r="A44" s="27" t="s">
        <v>115</v>
      </c>
      <c r="B44" s="21" t="s">
        <v>116</v>
      </c>
      <c r="C44" s="22"/>
      <c r="D44" s="23">
        <v>10</v>
      </c>
      <c r="E44" s="22" t="s">
        <v>117</v>
      </c>
      <c r="F44" s="24">
        <v>1.8</v>
      </c>
      <c r="G44" s="25">
        <v>11.35</v>
      </c>
      <c r="H44" s="26">
        <f t="shared" si="0"/>
        <v>0</v>
      </c>
      <c r="J44" s="38"/>
      <c r="K44" s="39"/>
    </row>
    <row r="45" spans="1:11" x14ac:dyDescent="0.2">
      <c r="A45" s="27" t="s">
        <v>118</v>
      </c>
      <c r="B45" s="21" t="s">
        <v>119</v>
      </c>
      <c r="C45" s="22"/>
      <c r="D45" s="23">
        <v>8</v>
      </c>
      <c r="E45" s="22" t="s">
        <v>120</v>
      </c>
      <c r="F45" s="24">
        <v>1.8</v>
      </c>
      <c r="G45" s="25">
        <v>14.19</v>
      </c>
      <c r="H45" s="26">
        <f t="shared" si="0"/>
        <v>0</v>
      </c>
      <c r="J45" s="38"/>
      <c r="K45" s="39"/>
    </row>
    <row r="46" spans="1:11" x14ac:dyDescent="0.2">
      <c r="A46" s="27" t="s">
        <v>121</v>
      </c>
      <c r="B46" s="21" t="s">
        <v>122</v>
      </c>
      <c r="C46" s="22"/>
      <c r="D46" s="23">
        <v>4</v>
      </c>
      <c r="E46" s="22" t="s">
        <v>123</v>
      </c>
      <c r="F46" s="24">
        <v>0.33400000000000002</v>
      </c>
      <c r="G46" s="25">
        <v>73.52</v>
      </c>
      <c r="H46" s="26">
        <f t="shared" si="0"/>
        <v>0</v>
      </c>
      <c r="J46" s="38"/>
      <c r="K46" s="39"/>
    </row>
    <row r="47" spans="1:11" x14ac:dyDescent="0.2">
      <c r="A47" s="27" t="s">
        <v>124</v>
      </c>
      <c r="B47" s="21" t="s">
        <v>125</v>
      </c>
      <c r="C47" s="22"/>
      <c r="D47" s="23">
        <v>4</v>
      </c>
      <c r="E47" s="22" t="s">
        <v>126</v>
      </c>
      <c r="F47" s="24">
        <v>0.77</v>
      </c>
      <c r="G47" s="25">
        <v>68.69</v>
      </c>
      <c r="H47" s="26">
        <f t="shared" si="0"/>
        <v>0</v>
      </c>
      <c r="J47" s="38"/>
      <c r="K47" s="39"/>
    </row>
    <row r="48" spans="1:11" x14ac:dyDescent="0.2">
      <c r="A48" s="27" t="s">
        <v>127</v>
      </c>
      <c r="B48" s="21" t="s">
        <v>128</v>
      </c>
      <c r="C48" s="22"/>
      <c r="D48" s="23">
        <v>8</v>
      </c>
      <c r="E48" s="22" t="s">
        <v>129</v>
      </c>
      <c r="F48" s="24">
        <v>0.77</v>
      </c>
      <c r="G48" s="25">
        <v>62.73</v>
      </c>
      <c r="H48" s="26">
        <f t="shared" si="0"/>
        <v>0</v>
      </c>
      <c r="J48" s="38"/>
      <c r="K48" s="39"/>
    </row>
    <row r="49" spans="1:11" x14ac:dyDescent="0.2">
      <c r="A49" s="27" t="s">
        <v>130</v>
      </c>
      <c r="B49" s="21" t="s">
        <v>131</v>
      </c>
      <c r="C49" s="22"/>
      <c r="D49" s="23">
        <v>8</v>
      </c>
      <c r="E49" s="22" t="s">
        <v>132</v>
      </c>
      <c r="F49" s="24">
        <v>0.42</v>
      </c>
      <c r="G49" s="25">
        <v>20.16</v>
      </c>
      <c r="H49" s="26">
        <f t="shared" si="0"/>
        <v>0</v>
      </c>
      <c r="J49" s="38"/>
      <c r="K49" s="39"/>
    </row>
    <row r="50" spans="1:11" x14ac:dyDescent="0.2">
      <c r="A50" s="27" t="s">
        <v>133</v>
      </c>
      <c r="B50" s="21" t="s">
        <v>134</v>
      </c>
      <c r="C50" s="22"/>
      <c r="D50" s="23">
        <v>10</v>
      </c>
      <c r="E50" s="22" t="s">
        <v>135</v>
      </c>
      <c r="F50" s="24">
        <v>0.21199999999999999</v>
      </c>
      <c r="G50" s="25">
        <v>9.09</v>
      </c>
      <c r="H50" s="26">
        <f t="shared" si="0"/>
        <v>0</v>
      </c>
      <c r="J50" s="38"/>
      <c r="K50" s="39"/>
    </row>
    <row r="51" spans="1:11" x14ac:dyDescent="0.2">
      <c r="A51" s="27" t="s">
        <v>136</v>
      </c>
      <c r="B51" s="21" t="s">
        <v>137</v>
      </c>
      <c r="C51" s="22"/>
      <c r="D51" s="23">
        <v>8</v>
      </c>
      <c r="E51" s="22" t="s">
        <v>138</v>
      </c>
      <c r="F51" s="24">
        <v>1.75</v>
      </c>
      <c r="G51" s="25">
        <v>15.07</v>
      </c>
      <c r="H51" s="26">
        <f t="shared" si="0"/>
        <v>0</v>
      </c>
      <c r="J51" s="38"/>
      <c r="K51" s="39"/>
    </row>
    <row r="52" spans="1:11" x14ac:dyDescent="0.2">
      <c r="A52" s="27" t="s">
        <v>139</v>
      </c>
      <c r="B52" s="21" t="s">
        <v>140</v>
      </c>
      <c r="C52" s="22"/>
      <c r="D52" s="23">
        <v>10</v>
      </c>
      <c r="E52" s="22" t="s">
        <v>141</v>
      </c>
      <c r="F52" s="24">
        <v>2.17</v>
      </c>
      <c r="G52" s="25">
        <v>16.940000000000001</v>
      </c>
      <c r="H52" s="26">
        <f t="shared" si="0"/>
        <v>0</v>
      </c>
      <c r="J52" s="38"/>
      <c r="K52" s="39"/>
    </row>
    <row r="53" spans="1:11" x14ac:dyDescent="0.2">
      <c r="A53" s="27" t="s">
        <v>142</v>
      </c>
      <c r="B53" s="21" t="s">
        <v>143</v>
      </c>
      <c r="C53" s="22"/>
      <c r="D53" s="23">
        <v>10</v>
      </c>
      <c r="E53" s="22" t="s">
        <v>144</v>
      </c>
      <c r="F53" s="24">
        <v>1.75</v>
      </c>
      <c r="G53" s="25">
        <v>19.079999999999998</v>
      </c>
      <c r="H53" s="26">
        <f t="shared" si="0"/>
        <v>0</v>
      </c>
      <c r="J53" s="38"/>
      <c r="K53" s="39"/>
    </row>
    <row r="54" spans="1:11" x14ac:dyDescent="0.2">
      <c r="A54" s="27" t="s">
        <v>145</v>
      </c>
      <c r="B54" s="21" t="s">
        <v>146</v>
      </c>
      <c r="C54" s="22"/>
      <c r="D54" s="23">
        <v>8</v>
      </c>
      <c r="E54" s="22" t="s">
        <v>147</v>
      </c>
      <c r="F54" s="24">
        <v>1.44</v>
      </c>
      <c r="G54" s="25">
        <v>29.13</v>
      </c>
      <c r="H54" s="26">
        <f t="shared" si="0"/>
        <v>0</v>
      </c>
      <c r="J54" s="38"/>
      <c r="K54" s="39"/>
    </row>
    <row r="55" spans="1:11" x14ac:dyDescent="0.2">
      <c r="A55" s="27" t="s">
        <v>148</v>
      </c>
      <c r="B55" s="21" t="s">
        <v>149</v>
      </c>
      <c r="C55" s="22"/>
      <c r="D55" s="23">
        <v>3</v>
      </c>
      <c r="E55" s="22" t="s">
        <v>150</v>
      </c>
      <c r="F55" s="24">
        <v>1.44</v>
      </c>
      <c r="G55" s="25">
        <v>32.35</v>
      </c>
      <c r="H55" s="26">
        <f t="shared" si="0"/>
        <v>0</v>
      </c>
      <c r="J55" s="38"/>
      <c r="K55" s="39"/>
    </row>
    <row r="56" spans="1:11" x14ac:dyDescent="0.2">
      <c r="A56" s="27" t="s">
        <v>151</v>
      </c>
      <c r="B56" s="21" t="s">
        <v>152</v>
      </c>
      <c r="C56" s="22"/>
      <c r="D56" s="23">
        <v>8</v>
      </c>
      <c r="E56" s="22" t="s">
        <v>153</v>
      </c>
      <c r="F56" s="24">
        <v>2.2799999999999998</v>
      </c>
      <c r="G56" s="25">
        <v>22.64</v>
      </c>
      <c r="H56" s="26">
        <f t="shared" si="0"/>
        <v>0</v>
      </c>
      <c r="J56" s="38"/>
      <c r="K56" s="39"/>
    </row>
    <row r="57" spans="1:11" x14ac:dyDescent="0.2">
      <c r="A57" s="27" t="s">
        <v>154</v>
      </c>
      <c r="B57" s="21" t="s">
        <v>155</v>
      </c>
      <c r="C57" s="22"/>
      <c r="D57" s="23">
        <v>8</v>
      </c>
      <c r="E57" s="22" t="s">
        <v>156</v>
      </c>
      <c r="F57" s="24">
        <v>2.2799999999999998</v>
      </c>
      <c r="G57" s="25">
        <v>44.57</v>
      </c>
      <c r="H57" s="26">
        <f t="shared" si="0"/>
        <v>0</v>
      </c>
      <c r="J57" s="38"/>
      <c r="K57" s="39"/>
    </row>
    <row r="58" spans="1:11" x14ac:dyDescent="0.2">
      <c r="A58" s="27" t="s">
        <v>157</v>
      </c>
      <c r="B58" s="21" t="s">
        <v>158</v>
      </c>
      <c r="C58" s="22"/>
      <c r="D58" s="23">
        <v>4</v>
      </c>
      <c r="E58" s="22" t="s">
        <v>159</v>
      </c>
      <c r="F58" s="24">
        <v>0.52</v>
      </c>
      <c r="G58" s="25">
        <v>62.14</v>
      </c>
      <c r="H58" s="26">
        <f t="shared" si="0"/>
        <v>0</v>
      </c>
      <c r="J58" s="38"/>
      <c r="K58" s="39"/>
    </row>
    <row r="59" spans="1:11" x14ac:dyDescent="0.2">
      <c r="A59" s="27" t="s">
        <v>160</v>
      </c>
      <c r="B59" s="21" t="s">
        <v>161</v>
      </c>
      <c r="C59" s="22"/>
      <c r="D59" s="23">
        <v>8</v>
      </c>
      <c r="E59" s="22" t="s">
        <v>162</v>
      </c>
      <c r="F59" s="24">
        <v>0.63</v>
      </c>
      <c r="G59" s="25">
        <v>29.78</v>
      </c>
      <c r="H59" s="26">
        <f t="shared" si="0"/>
        <v>0</v>
      </c>
      <c r="J59" s="38"/>
      <c r="K59" s="39"/>
    </row>
    <row r="60" spans="1:11" x14ac:dyDescent="0.2">
      <c r="A60" s="27" t="s">
        <v>163</v>
      </c>
      <c r="B60" s="21" t="s">
        <v>164</v>
      </c>
      <c r="C60" s="22"/>
      <c r="D60" s="23">
        <v>8</v>
      </c>
      <c r="E60" s="22" t="s">
        <v>165</v>
      </c>
      <c r="F60" s="24">
        <v>0.63</v>
      </c>
      <c r="G60" s="25">
        <v>20.95</v>
      </c>
      <c r="H60" s="26">
        <f t="shared" si="0"/>
        <v>0</v>
      </c>
      <c r="J60" s="38"/>
      <c r="K60" s="39"/>
    </row>
    <row r="61" spans="1:11" x14ac:dyDescent="0.2">
      <c r="A61" s="27" t="s">
        <v>166</v>
      </c>
      <c r="B61" s="21" t="s">
        <v>167</v>
      </c>
      <c r="C61" s="22"/>
      <c r="D61" s="23">
        <v>5</v>
      </c>
      <c r="E61" s="22" t="s">
        <v>168</v>
      </c>
      <c r="F61" s="24">
        <v>1.36</v>
      </c>
      <c r="G61" s="25">
        <v>42.78</v>
      </c>
      <c r="H61" s="26">
        <f t="shared" si="0"/>
        <v>0</v>
      </c>
      <c r="J61" s="38"/>
      <c r="K61" s="39"/>
    </row>
    <row r="62" spans="1:11" x14ac:dyDescent="0.2">
      <c r="A62" s="27" t="s">
        <v>169</v>
      </c>
      <c r="B62" s="21" t="s">
        <v>170</v>
      </c>
      <c r="C62" s="22"/>
      <c r="D62" s="23">
        <v>10</v>
      </c>
      <c r="E62" s="22" t="s">
        <v>171</v>
      </c>
      <c r="F62" s="24">
        <v>1.36</v>
      </c>
      <c r="G62" s="25">
        <v>9.17</v>
      </c>
      <c r="H62" s="26">
        <f t="shared" si="0"/>
        <v>0</v>
      </c>
      <c r="J62" s="38"/>
      <c r="K62" s="39"/>
    </row>
    <row r="63" spans="1:11" x14ac:dyDescent="0.2">
      <c r="A63" s="27" t="s">
        <v>172</v>
      </c>
      <c r="B63" s="21" t="s">
        <v>173</v>
      </c>
      <c r="C63" s="22"/>
      <c r="D63" s="23">
        <v>8</v>
      </c>
      <c r="E63" s="22" t="s">
        <v>174</v>
      </c>
      <c r="F63" s="24">
        <v>0.43099999999999999</v>
      </c>
      <c r="G63" s="25">
        <v>14.5</v>
      </c>
      <c r="H63" s="26">
        <f t="shared" si="0"/>
        <v>0</v>
      </c>
      <c r="J63" s="38"/>
      <c r="K63" s="39"/>
    </row>
    <row r="64" spans="1:11" x14ac:dyDescent="0.2">
      <c r="A64" s="27" t="s">
        <v>175</v>
      </c>
      <c r="B64" s="21" t="s">
        <v>176</v>
      </c>
      <c r="C64" s="22"/>
      <c r="D64" s="23">
        <v>10</v>
      </c>
      <c r="E64" s="22" t="s">
        <v>177</v>
      </c>
      <c r="F64" s="24">
        <v>0.88</v>
      </c>
      <c r="G64" s="25">
        <v>10.39</v>
      </c>
      <c r="H64" s="26">
        <f t="shared" si="0"/>
        <v>0</v>
      </c>
      <c r="J64" s="38"/>
      <c r="K64" s="39"/>
    </row>
    <row r="65" spans="1:11" x14ac:dyDescent="0.2">
      <c r="A65" s="27" t="s">
        <v>178</v>
      </c>
      <c r="B65" s="21" t="s">
        <v>179</v>
      </c>
      <c r="C65" s="22"/>
      <c r="D65" s="23">
        <v>4</v>
      </c>
      <c r="E65" s="22" t="s">
        <v>180</v>
      </c>
      <c r="F65" s="24">
        <v>0.88</v>
      </c>
      <c r="G65" s="25">
        <v>23.14</v>
      </c>
      <c r="H65" s="26">
        <f t="shared" si="0"/>
        <v>0</v>
      </c>
      <c r="J65" s="38"/>
      <c r="K65" s="39"/>
    </row>
    <row r="66" spans="1:11" x14ac:dyDescent="0.2">
      <c r="A66" s="27" t="s">
        <v>181</v>
      </c>
      <c r="B66" s="21" t="s">
        <v>182</v>
      </c>
      <c r="C66" s="22"/>
      <c r="D66" s="23">
        <v>10</v>
      </c>
      <c r="E66" s="22" t="s">
        <v>183</v>
      </c>
      <c r="F66" s="24">
        <v>1.87</v>
      </c>
      <c r="G66" s="25">
        <v>24.11</v>
      </c>
      <c r="H66" s="26">
        <f t="shared" si="0"/>
        <v>0</v>
      </c>
      <c r="J66" s="38"/>
      <c r="K66" s="39"/>
    </row>
    <row r="67" spans="1:11" x14ac:dyDescent="0.2">
      <c r="A67" s="27" t="s">
        <v>184</v>
      </c>
      <c r="B67" s="21" t="s">
        <v>185</v>
      </c>
      <c r="C67" s="22"/>
      <c r="D67" s="23">
        <v>4</v>
      </c>
      <c r="E67" s="22" t="s">
        <v>186</v>
      </c>
      <c r="F67" s="24">
        <v>1.87</v>
      </c>
      <c r="G67" s="25">
        <v>38.450000000000003</v>
      </c>
      <c r="H67" s="26">
        <f t="shared" si="0"/>
        <v>0</v>
      </c>
      <c r="J67" s="38"/>
      <c r="K67" s="39"/>
    </row>
    <row r="68" spans="1:11" x14ac:dyDescent="0.2">
      <c r="A68" s="27" t="s">
        <v>187</v>
      </c>
      <c r="B68" s="21" t="s">
        <v>188</v>
      </c>
      <c r="C68" s="22"/>
      <c r="D68" s="23">
        <v>8</v>
      </c>
      <c r="E68" s="22" t="s">
        <v>189</v>
      </c>
      <c r="F68" s="24">
        <v>5.43</v>
      </c>
      <c r="G68" s="25">
        <v>23.99</v>
      </c>
      <c r="H68" s="26">
        <f t="shared" si="0"/>
        <v>0</v>
      </c>
      <c r="J68" s="38"/>
      <c r="K68" s="39"/>
    </row>
    <row r="69" spans="1:11" x14ac:dyDescent="0.2">
      <c r="A69" s="27" t="s">
        <v>190</v>
      </c>
      <c r="B69" s="21" t="s">
        <v>191</v>
      </c>
      <c r="C69" s="22"/>
      <c r="D69" s="23">
        <v>4</v>
      </c>
      <c r="E69" s="22" t="s">
        <v>192</v>
      </c>
      <c r="F69" s="24">
        <v>5.43</v>
      </c>
      <c r="G69" s="25">
        <v>37.46</v>
      </c>
      <c r="H69" s="26">
        <f t="shared" si="0"/>
        <v>0</v>
      </c>
      <c r="J69" s="38"/>
      <c r="K69" s="39"/>
    </row>
    <row r="70" spans="1:11" x14ac:dyDescent="0.2">
      <c r="A70" s="27" t="s">
        <v>193</v>
      </c>
      <c r="B70" s="21" t="s">
        <v>194</v>
      </c>
      <c r="C70" s="22"/>
      <c r="D70" s="23">
        <v>8</v>
      </c>
      <c r="E70" s="22" t="s">
        <v>195</v>
      </c>
      <c r="F70" s="24">
        <v>0.35</v>
      </c>
      <c r="G70" s="25">
        <v>21</v>
      </c>
      <c r="H70" s="26">
        <f t="shared" si="0"/>
        <v>0</v>
      </c>
      <c r="J70" s="38"/>
      <c r="K70" s="39"/>
    </row>
    <row r="71" spans="1:11" x14ac:dyDescent="0.2">
      <c r="A71" s="27" t="s">
        <v>196</v>
      </c>
      <c r="B71" s="21" t="s">
        <v>197</v>
      </c>
      <c r="C71" s="22"/>
      <c r="D71" s="23">
        <v>6</v>
      </c>
      <c r="E71" s="22" t="s">
        <v>198</v>
      </c>
      <c r="F71" s="24">
        <v>0.35</v>
      </c>
      <c r="G71" s="25">
        <v>22.49</v>
      </c>
      <c r="H71" s="26">
        <f t="shared" si="0"/>
        <v>0</v>
      </c>
      <c r="J71" s="38"/>
      <c r="K71" s="39"/>
    </row>
    <row r="72" spans="1:11" x14ac:dyDescent="0.2">
      <c r="A72" s="27" t="s">
        <v>199</v>
      </c>
      <c r="B72" s="21" t="s">
        <v>200</v>
      </c>
      <c r="C72" s="22"/>
      <c r="D72" s="23">
        <v>10</v>
      </c>
      <c r="E72" s="22" t="s">
        <v>201</v>
      </c>
      <c r="F72" s="24">
        <v>0.95</v>
      </c>
      <c r="G72" s="25">
        <v>11.79</v>
      </c>
      <c r="H72" s="26">
        <f t="shared" si="0"/>
        <v>0</v>
      </c>
      <c r="J72" s="38"/>
      <c r="K72" s="39"/>
    </row>
    <row r="73" spans="1:11" x14ac:dyDescent="0.2">
      <c r="A73" s="27" t="s">
        <v>202</v>
      </c>
      <c r="B73" s="21" t="s">
        <v>203</v>
      </c>
      <c r="C73" s="22"/>
      <c r="D73" s="23">
        <v>10</v>
      </c>
      <c r="E73" s="22" t="s">
        <v>204</v>
      </c>
      <c r="F73" s="24">
        <v>0.46</v>
      </c>
      <c r="G73" s="25">
        <v>13.63</v>
      </c>
      <c r="H73" s="26">
        <f t="shared" si="0"/>
        <v>0</v>
      </c>
      <c r="J73" s="38"/>
      <c r="K73" s="39"/>
    </row>
    <row r="74" spans="1:11" x14ac:dyDescent="0.2">
      <c r="A74" s="27" t="s">
        <v>205</v>
      </c>
      <c r="B74" s="21" t="s">
        <v>206</v>
      </c>
      <c r="C74" s="22"/>
      <c r="D74" s="23">
        <v>8</v>
      </c>
      <c r="E74" s="22" t="s">
        <v>207</v>
      </c>
      <c r="F74" s="24">
        <v>0.46</v>
      </c>
      <c r="G74" s="25">
        <v>19.66</v>
      </c>
      <c r="H74" s="26">
        <f t="shared" si="0"/>
        <v>0</v>
      </c>
      <c r="J74" s="38"/>
      <c r="K74" s="39"/>
    </row>
    <row r="75" spans="1:11" x14ac:dyDescent="0.2">
      <c r="A75" s="27" t="s">
        <v>480</v>
      </c>
      <c r="B75" s="21" t="str">
        <f>VLOOKUP(A75,'[1]Full List of PN (174)'!$A$3:$B$223,2,0)</f>
        <v>3/4  EAVES FITTING</v>
      </c>
      <c r="C75" s="22"/>
      <c r="D75" s="23">
        <f>VLOOKUP(A75,'[1]Full List of PN (174)'!$A$3:$K$223,11,0)</f>
        <v>8</v>
      </c>
      <c r="E75" s="22" t="str">
        <f>VLOOKUP(A75,'[1]Full List of PN (174)'!$A$3:$I$223,9,0)</f>
        <v>032888219816</v>
      </c>
      <c r="F75" s="24">
        <f>VLOOKUP(A75,'[1]Full List of PN (174)'!$A$3:$O$223,15,0)</f>
        <v>0.03</v>
      </c>
      <c r="G75" s="25">
        <v>21.32</v>
      </c>
      <c r="H75" s="26">
        <f t="shared" si="0"/>
        <v>0</v>
      </c>
      <c r="J75" s="38"/>
      <c r="K75" s="39"/>
    </row>
    <row r="76" spans="1:11" x14ac:dyDescent="0.2">
      <c r="A76" s="27" t="s">
        <v>481</v>
      </c>
      <c r="B76" s="21" t="str">
        <f>VLOOKUP(A76,'[1]Full List of PN (174)'!$A$3:$B$223,2,0)</f>
        <v>1-1/4  EAVES FITTING</v>
      </c>
      <c r="C76" s="22"/>
      <c r="D76" s="23">
        <f>VLOOKUP(A76,'[1]Full List of PN (174)'!$A$3:$K$223,11,0)</f>
        <v>4</v>
      </c>
      <c r="E76" s="22" t="str">
        <f>VLOOKUP(A76,'[1]Full List of PN (174)'!$A$3:$I$223,9,0)</f>
        <v>032888219830</v>
      </c>
      <c r="F76" s="24">
        <f>VLOOKUP(A76,'[1]Full List of PN (174)'!$A$3:$O$223,15,0)</f>
        <v>0.1</v>
      </c>
      <c r="G76" s="25">
        <v>42.51</v>
      </c>
      <c r="H76" s="26">
        <f t="shared" ref="H76:H79" si="1">ROUND(IFERROR(G76*$H$6,"-"),4)</f>
        <v>0</v>
      </c>
      <c r="J76" s="38"/>
      <c r="K76" s="39"/>
    </row>
    <row r="77" spans="1:11" x14ac:dyDescent="0.2">
      <c r="A77" s="27" t="s">
        <v>482</v>
      </c>
      <c r="B77" s="21" t="str">
        <f>VLOOKUP(A77,'[1]Full List of PN (174)'!$A$3:$B$223,2,0)</f>
        <v>3/4  RIDGE FITTING</v>
      </c>
      <c r="C77" s="22"/>
      <c r="D77" s="23">
        <f>VLOOKUP(A77,'[1]Full List of PN (174)'!$A$3:$K$223,11,0)</f>
        <v>8</v>
      </c>
      <c r="E77" s="22" t="str">
        <f>VLOOKUP(A77,'[1]Full List of PN (174)'!$A$3:$I$223,9,0)</f>
        <v>032888219823</v>
      </c>
      <c r="F77" s="24">
        <f>VLOOKUP(A77,'[1]Full List of PN (174)'!$A$3:$O$223,15,0)</f>
        <v>0.17</v>
      </c>
      <c r="G77" s="25">
        <v>18.149999999999999</v>
      </c>
      <c r="H77" s="26">
        <f t="shared" si="1"/>
        <v>0</v>
      </c>
      <c r="J77" s="38"/>
      <c r="K77" s="39"/>
    </row>
    <row r="78" spans="1:11" x14ac:dyDescent="0.2">
      <c r="A78" s="27" t="s">
        <v>483</v>
      </c>
      <c r="B78" s="21" t="str">
        <f>VLOOKUP(A78,'[1]Full List of PN (174)'!$A$3:$B$223,2,0)</f>
        <v>1-1/4  RIDGE FITTING</v>
      </c>
      <c r="C78" s="22"/>
      <c r="D78" s="23">
        <f>VLOOKUP(A78,'[1]Full List of PN (174)'!$A$3:$K$223,11,0)</f>
        <v>4</v>
      </c>
      <c r="E78" s="22" t="str">
        <f>VLOOKUP(A78,'[1]Full List of PN (174)'!$A$3:$I$223,9,0)</f>
        <v>032888219847</v>
      </c>
      <c r="F78" s="24">
        <f>VLOOKUP(A78,'[1]Full List of PN (174)'!$A$3:$O$223,15,0)</f>
        <v>0.67</v>
      </c>
      <c r="G78" s="25">
        <v>34</v>
      </c>
      <c r="H78" s="26">
        <f t="shared" si="1"/>
        <v>0</v>
      </c>
      <c r="J78" s="38"/>
      <c r="K78" s="39"/>
    </row>
    <row r="79" spans="1:11" x14ac:dyDescent="0.2">
      <c r="A79" s="27" t="s">
        <v>208</v>
      </c>
      <c r="B79" s="21" t="s">
        <v>209</v>
      </c>
      <c r="C79" s="22"/>
      <c r="D79" s="23">
        <v>10</v>
      </c>
      <c r="E79" s="22" t="s">
        <v>210</v>
      </c>
      <c r="F79" s="24">
        <v>0.53</v>
      </c>
      <c r="G79" s="25">
        <v>14.05</v>
      </c>
      <c r="H79" s="26">
        <f t="shared" si="1"/>
        <v>0</v>
      </c>
      <c r="J79" s="38"/>
      <c r="K79" s="39"/>
    </row>
    <row r="80" spans="1:11" x14ac:dyDescent="0.2">
      <c r="A80" s="27" t="s">
        <v>211</v>
      </c>
      <c r="B80" s="21" t="s">
        <v>212</v>
      </c>
      <c r="C80" s="22"/>
      <c r="D80" s="23">
        <v>8</v>
      </c>
      <c r="E80" s="22" t="s">
        <v>213</v>
      </c>
      <c r="F80" s="24">
        <v>0.53</v>
      </c>
      <c r="G80" s="25">
        <v>29.32</v>
      </c>
      <c r="H80" s="26">
        <f t="shared" ref="H80:H92" si="2">ROUND(IFERROR(G80*$H$6,"-"),4)</f>
        <v>0</v>
      </c>
      <c r="J80" s="38"/>
      <c r="K80" s="39"/>
    </row>
    <row r="81" spans="1:11" x14ac:dyDescent="0.2">
      <c r="A81" s="27" t="s">
        <v>214</v>
      </c>
      <c r="B81" s="21" t="s">
        <v>215</v>
      </c>
      <c r="C81" s="22"/>
      <c r="D81" s="23">
        <v>10</v>
      </c>
      <c r="E81" s="22" t="s">
        <v>216</v>
      </c>
      <c r="F81" s="24">
        <v>0.95</v>
      </c>
      <c r="G81" s="25">
        <v>4.4000000000000004</v>
      </c>
      <c r="H81" s="26">
        <f t="shared" si="2"/>
        <v>0</v>
      </c>
      <c r="J81" s="38"/>
      <c r="K81" s="39"/>
    </row>
    <row r="82" spans="1:11" x14ac:dyDescent="0.2">
      <c r="A82" s="27" t="s">
        <v>217</v>
      </c>
      <c r="B82" s="21" t="s">
        <v>218</v>
      </c>
      <c r="C82" s="22"/>
      <c r="D82" s="23">
        <v>10</v>
      </c>
      <c r="E82" s="22" t="s">
        <v>219</v>
      </c>
      <c r="F82" s="24">
        <v>0.65</v>
      </c>
      <c r="G82" s="25">
        <v>5.14</v>
      </c>
      <c r="H82" s="26">
        <f t="shared" si="2"/>
        <v>0</v>
      </c>
      <c r="J82" s="38"/>
      <c r="K82" s="39"/>
    </row>
    <row r="83" spans="1:11" x14ac:dyDescent="0.2">
      <c r="A83" s="27" t="s">
        <v>220</v>
      </c>
      <c r="B83" s="21" t="s">
        <v>221</v>
      </c>
      <c r="C83" s="22"/>
      <c r="D83" s="23">
        <v>8</v>
      </c>
      <c r="E83" s="22" t="s">
        <v>222</v>
      </c>
      <c r="F83" s="24">
        <v>0.65</v>
      </c>
      <c r="G83" s="25">
        <v>9.51</v>
      </c>
      <c r="H83" s="26">
        <f t="shared" si="2"/>
        <v>0</v>
      </c>
      <c r="J83" s="38"/>
      <c r="K83" s="39"/>
    </row>
    <row r="84" spans="1:11" x14ac:dyDescent="0.2">
      <c r="A84" s="27" t="s">
        <v>223</v>
      </c>
      <c r="B84" s="21" t="s">
        <v>224</v>
      </c>
      <c r="C84" s="22"/>
      <c r="D84" s="23">
        <v>10</v>
      </c>
      <c r="E84" s="22" t="s">
        <v>225</v>
      </c>
      <c r="F84" s="24">
        <v>1.98</v>
      </c>
      <c r="G84" s="25">
        <v>5.69</v>
      </c>
      <c r="H84" s="26">
        <f t="shared" si="2"/>
        <v>0</v>
      </c>
      <c r="J84" s="38"/>
      <c r="K84" s="39"/>
    </row>
    <row r="85" spans="1:11" x14ac:dyDescent="0.2">
      <c r="A85" s="27" t="s">
        <v>226</v>
      </c>
      <c r="B85" s="21" t="s">
        <v>227</v>
      </c>
      <c r="C85" s="22"/>
      <c r="D85" s="23">
        <v>10</v>
      </c>
      <c r="E85" s="22" t="s">
        <v>228</v>
      </c>
      <c r="F85" s="24">
        <v>0.99</v>
      </c>
      <c r="G85" s="25">
        <v>6.67</v>
      </c>
      <c r="H85" s="26">
        <f t="shared" si="2"/>
        <v>0</v>
      </c>
      <c r="J85" s="38"/>
      <c r="K85" s="39"/>
    </row>
    <row r="86" spans="1:11" x14ac:dyDescent="0.2">
      <c r="A86" s="27" t="s">
        <v>229</v>
      </c>
      <c r="B86" s="21" t="s">
        <v>230</v>
      </c>
      <c r="C86" s="22"/>
      <c r="D86" s="23">
        <v>8</v>
      </c>
      <c r="E86" s="22" t="s">
        <v>231</v>
      </c>
      <c r="F86" s="24">
        <v>2.57</v>
      </c>
      <c r="G86" s="25">
        <v>7.68</v>
      </c>
      <c r="H86" s="26">
        <f t="shared" si="2"/>
        <v>0</v>
      </c>
      <c r="J86" s="38"/>
      <c r="K86" s="39"/>
    </row>
    <row r="87" spans="1:11" x14ac:dyDescent="0.2">
      <c r="A87" s="27" t="s">
        <v>232</v>
      </c>
      <c r="B87" s="21" t="s">
        <v>233</v>
      </c>
      <c r="C87" s="22"/>
      <c r="D87" s="23">
        <v>10</v>
      </c>
      <c r="E87" s="22" t="s">
        <v>234</v>
      </c>
      <c r="F87" s="24">
        <v>2.17</v>
      </c>
      <c r="G87" s="25">
        <v>9.51</v>
      </c>
      <c r="H87" s="26">
        <f t="shared" si="2"/>
        <v>0</v>
      </c>
      <c r="J87" s="38"/>
      <c r="K87" s="39"/>
    </row>
    <row r="88" spans="1:11" x14ac:dyDescent="0.2">
      <c r="A88" s="27" t="s">
        <v>235</v>
      </c>
      <c r="B88" s="21" t="s">
        <v>236</v>
      </c>
      <c r="C88" s="22"/>
      <c r="D88" s="23">
        <v>10</v>
      </c>
      <c r="E88" s="22" t="s">
        <v>237</v>
      </c>
      <c r="F88" s="24">
        <v>0.32100000000000001</v>
      </c>
      <c r="G88" s="25">
        <v>11.22</v>
      </c>
      <c r="H88" s="26">
        <f t="shared" si="2"/>
        <v>0</v>
      </c>
      <c r="J88" s="38"/>
      <c r="K88" s="39"/>
    </row>
    <row r="89" spans="1:11" x14ac:dyDescent="0.2">
      <c r="A89" s="27" t="s">
        <v>238</v>
      </c>
      <c r="B89" s="21" t="s">
        <v>239</v>
      </c>
      <c r="C89" s="22"/>
      <c r="D89" s="23">
        <v>8</v>
      </c>
      <c r="E89" s="22" t="s">
        <v>240</v>
      </c>
      <c r="F89" s="24">
        <v>0.65</v>
      </c>
      <c r="G89" s="25">
        <v>16.98</v>
      </c>
      <c r="H89" s="26">
        <f t="shared" si="2"/>
        <v>0</v>
      </c>
      <c r="J89" s="38"/>
      <c r="K89" s="39"/>
    </row>
    <row r="90" spans="1:11" x14ac:dyDescent="0.2">
      <c r="A90" s="27" t="s">
        <v>241</v>
      </c>
      <c r="B90" s="21" t="s">
        <v>242</v>
      </c>
      <c r="C90" s="22"/>
      <c r="D90" s="23">
        <v>10</v>
      </c>
      <c r="E90" s="22" t="s">
        <v>243</v>
      </c>
      <c r="F90" s="24">
        <v>1.55</v>
      </c>
      <c r="G90" s="25">
        <v>7.2</v>
      </c>
      <c r="H90" s="26">
        <f t="shared" si="2"/>
        <v>0</v>
      </c>
      <c r="J90" s="38"/>
      <c r="K90" s="39"/>
    </row>
    <row r="91" spans="1:11" x14ac:dyDescent="0.2">
      <c r="A91" s="27" t="s">
        <v>244</v>
      </c>
      <c r="B91" s="21" t="s">
        <v>245</v>
      </c>
      <c r="C91" s="22"/>
      <c r="D91" s="23">
        <v>10</v>
      </c>
      <c r="E91" s="22" t="s">
        <v>246</v>
      </c>
      <c r="F91" s="24">
        <v>0.65</v>
      </c>
      <c r="G91" s="25">
        <v>8.3800000000000008</v>
      </c>
      <c r="H91" s="26">
        <f t="shared" si="2"/>
        <v>0</v>
      </c>
      <c r="J91" s="38"/>
      <c r="K91" s="39"/>
    </row>
    <row r="92" spans="1:11" x14ac:dyDescent="0.2">
      <c r="A92" s="27" t="s">
        <v>247</v>
      </c>
      <c r="B92" s="21" t="s">
        <v>248</v>
      </c>
      <c r="C92" s="22"/>
      <c r="D92" s="23">
        <v>8</v>
      </c>
      <c r="E92" s="22" t="s">
        <v>249</v>
      </c>
      <c r="F92" s="24">
        <v>0.99</v>
      </c>
      <c r="G92" s="25">
        <v>11.35</v>
      </c>
      <c r="H92" s="26">
        <f t="shared" si="2"/>
        <v>0</v>
      </c>
      <c r="J92" s="38"/>
      <c r="K92" s="39"/>
    </row>
    <row r="93" spans="1:11" s="28" customFormat="1" x14ac:dyDescent="0.25">
      <c r="A93" s="20"/>
      <c r="B93" s="21"/>
      <c r="C93" s="22"/>
      <c r="D93" s="23"/>
      <c r="E93" s="24"/>
      <c r="F93" s="25"/>
      <c r="G93" s="25"/>
      <c r="H93" s="25"/>
      <c r="J93" s="38"/>
      <c r="K93" s="39"/>
    </row>
    <row r="94" spans="1:11" s="28" customFormat="1" x14ac:dyDescent="0.25">
      <c r="A94" s="29" t="s">
        <v>250</v>
      </c>
      <c r="B94" s="21"/>
      <c r="C94" s="22"/>
      <c r="D94" s="23"/>
      <c r="E94" s="24"/>
      <c r="F94" s="25"/>
      <c r="G94" s="25"/>
      <c r="H94" s="25"/>
      <c r="J94" s="38"/>
      <c r="K94" s="39"/>
    </row>
    <row r="95" spans="1:11" x14ac:dyDescent="0.2">
      <c r="A95" s="27" t="s">
        <v>251</v>
      </c>
      <c r="B95" s="21" t="s">
        <v>252</v>
      </c>
      <c r="C95" s="22"/>
      <c r="D95" s="23">
        <v>10</v>
      </c>
      <c r="E95" s="22" t="s">
        <v>253</v>
      </c>
      <c r="F95" s="24">
        <v>1.45</v>
      </c>
      <c r="G95" s="25">
        <v>7.77</v>
      </c>
      <c r="H95" s="26">
        <f t="shared" ref="H95:H131" si="3">ROUND(IFERROR(G95*$H$6,"-"),4)</f>
        <v>0</v>
      </c>
      <c r="J95" s="38"/>
      <c r="K95" s="39"/>
    </row>
    <row r="96" spans="1:11" x14ac:dyDescent="0.2">
      <c r="A96" s="27" t="s">
        <v>254</v>
      </c>
      <c r="B96" s="21" t="s">
        <v>255</v>
      </c>
      <c r="C96" s="22"/>
      <c r="D96" s="23">
        <v>10</v>
      </c>
      <c r="E96" s="22" t="s">
        <v>256</v>
      </c>
      <c r="F96" s="24">
        <v>0.84</v>
      </c>
      <c r="G96" s="25">
        <v>9.09</v>
      </c>
      <c r="H96" s="26">
        <f t="shared" si="3"/>
        <v>0</v>
      </c>
      <c r="J96" s="38"/>
      <c r="K96" s="39"/>
    </row>
    <row r="97" spans="1:11" x14ac:dyDescent="0.2">
      <c r="A97" s="27" t="s">
        <v>257</v>
      </c>
      <c r="B97" s="21" t="s">
        <v>258</v>
      </c>
      <c r="C97" s="22"/>
      <c r="D97" s="23">
        <v>10</v>
      </c>
      <c r="E97" s="22" t="s">
        <v>259</v>
      </c>
      <c r="F97" s="24">
        <v>1.46</v>
      </c>
      <c r="G97" s="25">
        <v>21.95</v>
      </c>
      <c r="H97" s="26">
        <f t="shared" si="3"/>
        <v>0</v>
      </c>
      <c r="J97" s="38"/>
      <c r="K97" s="39"/>
    </row>
    <row r="98" spans="1:11" x14ac:dyDescent="0.2">
      <c r="A98" s="27" t="s">
        <v>260</v>
      </c>
      <c r="B98" s="21" t="s">
        <v>261</v>
      </c>
      <c r="C98" s="22"/>
      <c r="D98" s="23">
        <v>10</v>
      </c>
      <c r="E98" s="22" t="s">
        <v>262</v>
      </c>
      <c r="F98" s="24">
        <v>1.7</v>
      </c>
      <c r="G98" s="25">
        <v>25.8</v>
      </c>
      <c r="H98" s="26">
        <f t="shared" si="3"/>
        <v>0</v>
      </c>
      <c r="J98" s="38"/>
      <c r="K98" s="39"/>
    </row>
    <row r="99" spans="1:11" x14ac:dyDescent="0.2">
      <c r="A99" s="27" t="s">
        <v>263</v>
      </c>
      <c r="B99" s="21" t="s">
        <v>264</v>
      </c>
      <c r="C99" s="22"/>
      <c r="D99" s="23">
        <v>10</v>
      </c>
      <c r="E99" s="22" t="s">
        <v>265</v>
      </c>
      <c r="F99" s="24">
        <v>1.46</v>
      </c>
      <c r="G99" s="25">
        <v>9.89</v>
      </c>
      <c r="H99" s="26">
        <f t="shared" si="3"/>
        <v>0</v>
      </c>
      <c r="J99" s="38"/>
      <c r="K99" s="39"/>
    </row>
    <row r="100" spans="1:11" x14ac:dyDescent="0.2">
      <c r="A100" s="27" t="s">
        <v>266</v>
      </c>
      <c r="B100" s="21" t="s">
        <v>267</v>
      </c>
      <c r="C100" s="22"/>
      <c r="D100" s="23">
        <v>10</v>
      </c>
      <c r="E100" s="22" t="s">
        <v>268</v>
      </c>
      <c r="F100" s="24">
        <v>1.7</v>
      </c>
      <c r="G100" s="25">
        <v>11.66</v>
      </c>
      <c r="H100" s="26">
        <f t="shared" si="3"/>
        <v>0</v>
      </c>
      <c r="J100" s="38"/>
      <c r="K100" s="39"/>
    </row>
    <row r="101" spans="1:11" x14ac:dyDescent="0.2">
      <c r="A101" s="27" t="s">
        <v>269</v>
      </c>
      <c r="B101" s="21" t="s">
        <v>270</v>
      </c>
      <c r="C101" s="22"/>
      <c r="D101" s="23">
        <v>10</v>
      </c>
      <c r="E101" s="22" t="s">
        <v>271</v>
      </c>
      <c r="F101" s="24">
        <v>0.74</v>
      </c>
      <c r="G101" s="25">
        <v>11.86</v>
      </c>
      <c r="H101" s="26">
        <f t="shared" si="3"/>
        <v>0</v>
      </c>
      <c r="J101" s="38"/>
      <c r="K101" s="39"/>
    </row>
    <row r="102" spans="1:11" x14ac:dyDescent="0.2">
      <c r="A102" s="27" t="s">
        <v>272</v>
      </c>
      <c r="B102" s="21" t="s">
        <v>273</v>
      </c>
      <c r="C102" s="22"/>
      <c r="D102" s="23">
        <v>10</v>
      </c>
      <c r="E102" s="22" t="s">
        <v>274</v>
      </c>
      <c r="F102" s="24">
        <v>2.88</v>
      </c>
      <c r="G102" s="25">
        <v>16.43</v>
      </c>
      <c r="H102" s="26">
        <f t="shared" si="3"/>
        <v>0</v>
      </c>
      <c r="J102" s="38"/>
      <c r="K102" s="39"/>
    </row>
    <row r="103" spans="1:11" x14ac:dyDescent="0.2">
      <c r="A103" s="27" t="s">
        <v>275</v>
      </c>
      <c r="B103" s="21" t="s">
        <v>276</v>
      </c>
      <c r="C103" s="22"/>
      <c r="D103" s="23">
        <v>10</v>
      </c>
      <c r="E103" s="22" t="s">
        <v>277</v>
      </c>
      <c r="F103" s="24">
        <v>0.74</v>
      </c>
      <c r="G103" s="25">
        <v>19.3</v>
      </c>
      <c r="H103" s="26">
        <f t="shared" si="3"/>
        <v>0</v>
      </c>
      <c r="J103" s="38"/>
      <c r="K103" s="39"/>
    </row>
    <row r="104" spans="1:11" x14ac:dyDescent="0.2">
      <c r="A104" s="27" t="s">
        <v>278</v>
      </c>
      <c r="B104" s="21" t="s">
        <v>279</v>
      </c>
      <c r="C104" s="22"/>
      <c r="D104" s="23">
        <v>10</v>
      </c>
      <c r="E104" s="22" t="s">
        <v>280</v>
      </c>
      <c r="F104" s="24">
        <v>2.61</v>
      </c>
      <c r="G104" s="25">
        <v>21.78</v>
      </c>
      <c r="H104" s="26">
        <f t="shared" si="3"/>
        <v>0</v>
      </c>
      <c r="J104" s="38"/>
      <c r="K104" s="39"/>
    </row>
    <row r="105" spans="1:11" x14ac:dyDescent="0.2">
      <c r="A105" s="27" t="s">
        <v>281</v>
      </c>
      <c r="B105" s="21" t="s">
        <v>282</v>
      </c>
      <c r="C105" s="22"/>
      <c r="D105" s="23">
        <v>10</v>
      </c>
      <c r="E105" s="22" t="s">
        <v>283</v>
      </c>
      <c r="F105" s="24">
        <v>1.61</v>
      </c>
      <c r="G105" s="25">
        <v>25.63</v>
      </c>
      <c r="H105" s="26">
        <f t="shared" si="3"/>
        <v>0</v>
      </c>
      <c r="J105" s="38"/>
      <c r="K105" s="39"/>
    </row>
    <row r="106" spans="1:11" x14ac:dyDescent="0.2">
      <c r="A106" s="27" t="s">
        <v>284</v>
      </c>
      <c r="B106" s="21" t="s">
        <v>285</v>
      </c>
      <c r="C106" s="22"/>
      <c r="D106" s="23">
        <v>10</v>
      </c>
      <c r="E106" s="22" t="s">
        <v>286</v>
      </c>
      <c r="F106" s="24">
        <v>1.47</v>
      </c>
      <c r="G106" s="25">
        <v>9.09</v>
      </c>
      <c r="H106" s="26">
        <f t="shared" si="3"/>
        <v>0</v>
      </c>
      <c r="J106" s="38"/>
      <c r="K106" s="39"/>
    </row>
    <row r="107" spans="1:11" x14ac:dyDescent="0.2">
      <c r="A107" s="27" t="s">
        <v>287</v>
      </c>
      <c r="B107" s="21" t="s">
        <v>288</v>
      </c>
      <c r="C107" s="22"/>
      <c r="D107" s="23">
        <v>10</v>
      </c>
      <c r="E107" s="22" t="s">
        <v>289</v>
      </c>
      <c r="F107" s="24">
        <v>1.61</v>
      </c>
      <c r="G107" s="25">
        <v>10.73</v>
      </c>
      <c r="H107" s="26">
        <f t="shared" si="3"/>
        <v>0</v>
      </c>
      <c r="J107" s="38"/>
      <c r="K107" s="39"/>
    </row>
    <row r="108" spans="1:11" x14ac:dyDescent="0.2">
      <c r="A108" s="27" t="s">
        <v>290</v>
      </c>
      <c r="B108" s="21" t="s">
        <v>291</v>
      </c>
      <c r="C108" s="22"/>
      <c r="D108" s="23">
        <v>10</v>
      </c>
      <c r="E108" s="22" t="s">
        <v>292</v>
      </c>
      <c r="F108" s="24">
        <v>1.47</v>
      </c>
      <c r="G108" s="25">
        <v>15.48</v>
      </c>
      <c r="H108" s="26">
        <f t="shared" si="3"/>
        <v>0</v>
      </c>
      <c r="J108" s="38"/>
      <c r="K108" s="39"/>
    </row>
    <row r="109" spans="1:11" x14ac:dyDescent="0.2">
      <c r="A109" s="27" t="s">
        <v>293</v>
      </c>
      <c r="B109" s="21" t="s">
        <v>294</v>
      </c>
      <c r="C109" s="22"/>
      <c r="D109" s="23">
        <v>10</v>
      </c>
      <c r="E109" s="22" t="s">
        <v>295</v>
      </c>
      <c r="F109" s="24">
        <v>0.17100000000000001</v>
      </c>
      <c r="G109" s="25">
        <v>18.170000000000002</v>
      </c>
      <c r="H109" s="26">
        <f t="shared" si="3"/>
        <v>0</v>
      </c>
      <c r="J109" s="38"/>
      <c r="K109" s="39"/>
    </row>
    <row r="110" spans="1:11" x14ac:dyDescent="0.2">
      <c r="A110" s="27" t="s">
        <v>296</v>
      </c>
      <c r="B110" s="21" t="s">
        <v>297</v>
      </c>
      <c r="C110" s="22"/>
      <c r="D110" s="23">
        <v>10</v>
      </c>
      <c r="E110" s="22" t="s">
        <v>298</v>
      </c>
      <c r="F110" s="24">
        <v>0.35</v>
      </c>
      <c r="G110" s="25">
        <v>6.67</v>
      </c>
      <c r="H110" s="26">
        <f t="shared" si="3"/>
        <v>0</v>
      </c>
      <c r="J110" s="38"/>
      <c r="K110" s="39"/>
    </row>
    <row r="111" spans="1:11" x14ac:dyDescent="0.2">
      <c r="A111" s="27" t="s">
        <v>299</v>
      </c>
      <c r="B111" s="21" t="s">
        <v>300</v>
      </c>
      <c r="C111" s="22"/>
      <c r="D111" s="23">
        <v>10</v>
      </c>
      <c r="E111" s="22" t="s">
        <v>301</v>
      </c>
      <c r="F111" s="24">
        <v>0.35</v>
      </c>
      <c r="G111" s="25">
        <v>9.09</v>
      </c>
      <c r="H111" s="26">
        <f t="shared" si="3"/>
        <v>0</v>
      </c>
      <c r="J111" s="38"/>
      <c r="K111" s="39"/>
    </row>
    <row r="112" spans="1:11" x14ac:dyDescent="0.2">
      <c r="A112" s="27" t="s">
        <v>302</v>
      </c>
      <c r="B112" s="21" t="s">
        <v>303</v>
      </c>
      <c r="C112" s="22"/>
      <c r="D112" s="23">
        <v>10</v>
      </c>
      <c r="E112" s="22" t="s">
        <v>304</v>
      </c>
      <c r="F112" s="24">
        <v>2.88</v>
      </c>
      <c r="G112" s="25">
        <v>9.8000000000000007</v>
      </c>
      <c r="H112" s="26">
        <f t="shared" si="3"/>
        <v>0</v>
      </c>
      <c r="J112" s="38"/>
      <c r="K112" s="39"/>
    </row>
    <row r="113" spans="1:11" x14ac:dyDescent="0.2">
      <c r="A113" s="27" t="s">
        <v>305</v>
      </c>
      <c r="B113" s="21" t="s">
        <v>306</v>
      </c>
      <c r="C113" s="22"/>
      <c r="D113" s="23">
        <v>10</v>
      </c>
      <c r="E113" s="22" t="s">
        <v>307</v>
      </c>
      <c r="F113" s="24">
        <v>0.45</v>
      </c>
      <c r="G113" s="25">
        <v>11.59</v>
      </c>
      <c r="H113" s="26">
        <f t="shared" si="3"/>
        <v>0</v>
      </c>
      <c r="J113" s="38"/>
      <c r="K113" s="39"/>
    </row>
    <row r="114" spans="1:11" x14ac:dyDescent="0.2">
      <c r="A114" s="27" t="s">
        <v>308</v>
      </c>
      <c r="B114" s="21" t="s">
        <v>309</v>
      </c>
      <c r="C114" s="22"/>
      <c r="D114" s="23">
        <v>10</v>
      </c>
      <c r="E114" s="22" t="s">
        <v>310</v>
      </c>
      <c r="F114" s="24">
        <v>0.45</v>
      </c>
      <c r="G114" s="25">
        <v>8.24</v>
      </c>
      <c r="H114" s="26">
        <f t="shared" si="3"/>
        <v>0</v>
      </c>
      <c r="J114" s="38"/>
      <c r="K114" s="39"/>
    </row>
    <row r="115" spans="1:11" x14ac:dyDescent="0.2">
      <c r="A115" s="27" t="s">
        <v>311</v>
      </c>
      <c r="B115" s="21" t="s">
        <v>312</v>
      </c>
      <c r="C115" s="22"/>
      <c r="D115" s="23">
        <v>10</v>
      </c>
      <c r="E115" s="22" t="s">
        <v>313</v>
      </c>
      <c r="F115" s="24">
        <v>0.38500000000000001</v>
      </c>
      <c r="G115" s="25">
        <v>16.940000000000001</v>
      </c>
      <c r="H115" s="26">
        <f t="shared" si="3"/>
        <v>0</v>
      </c>
      <c r="J115" s="38"/>
      <c r="K115" s="39"/>
    </row>
    <row r="116" spans="1:11" x14ac:dyDescent="0.2">
      <c r="A116" s="27" t="s">
        <v>314</v>
      </c>
      <c r="B116" s="21" t="s">
        <v>315</v>
      </c>
      <c r="C116" s="22"/>
      <c r="D116" s="23">
        <v>10</v>
      </c>
      <c r="E116" s="22" t="s">
        <v>316</v>
      </c>
      <c r="F116" s="24">
        <v>0.03</v>
      </c>
      <c r="G116" s="25">
        <v>19.91</v>
      </c>
      <c r="H116" s="26">
        <f t="shared" si="3"/>
        <v>0</v>
      </c>
      <c r="J116" s="38"/>
      <c r="K116" s="39"/>
    </row>
    <row r="117" spans="1:11" x14ac:dyDescent="0.2">
      <c r="A117" s="27" t="s">
        <v>317</v>
      </c>
      <c r="B117" s="21" t="s">
        <v>318</v>
      </c>
      <c r="C117" s="22"/>
      <c r="D117" s="23">
        <v>8</v>
      </c>
      <c r="E117" s="22" t="s">
        <v>319</v>
      </c>
      <c r="F117" s="24">
        <v>0.1</v>
      </c>
      <c r="G117" s="25">
        <v>21.82</v>
      </c>
      <c r="H117" s="26">
        <f t="shared" si="3"/>
        <v>0</v>
      </c>
      <c r="J117" s="38"/>
      <c r="K117" s="39"/>
    </row>
    <row r="118" spans="1:11" x14ac:dyDescent="0.2">
      <c r="A118" s="27" t="s">
        <v>320</v>
      </c>
      <c r="B118" s="21" t="s">
        <v>321</v>
      </c>
      <c r="C118" s="22"/>
      <c r="D118" s="23">
        <v>10</v>
      </c>
      <c r="E118" s="22" t="s">
        <v>322</v>
      </c>
      <c r="F118" s="24">
        <v>0.1</v>
      </c>
      <c r="G118" s="25">
        <v>9.3800000000000008</v>
      </c>
      <c r="H118" s="26">
        <f t="shared" si="3"/>
        <v>0</v>
      </c>
      <c r="J118" s="38"/>
      <c r="K118" s="39"/>
    </row>
    <row r="119" spans="1:11" x14ac:dyDescent="0.2">
      <c r="A119" s="27" t="s">
        <v>323</v>
      </c>
      <c r="B119" s="21" t="s">
        <v>324</v>
      </c>
      <c r="C119" s="22"/>
      <c r="D119" s="23">
        <v>10</v>
      </c>
      <c r="E119" s="22" t="s">
        <v>325</v>
      </c>
      <c r="F119" s="24">
        <v>0.251</v>
      </c>
      <c r="G119" s="25">
        <v>10.65</v>
      </c>
      <c r="H119" s="26">
        <f t="shared" si="3"/>
        <v>0</v>
      </c>
      <c r="J119" s="38"/>
      <c r="K119" s="39"/>
    </row>
    <row r="120" spans="1:11" x14ac:dyDescent="0.2">
      <c r="A120" s="27" t="s">
        <v>326</v>
      </c>
      <c r="B120" s="21" t="s">
        <v>327</v>
      </c>
      <c r="C120" s="22"/>
      <c r="D120" s="23">
        <v>8</v>
      </c>
      <c r="E120" s="22" t="s">
        <v>328</v>
      </c>
      <c r="F120" s="24">
        <v>0.251</v>
      </c>
      <c r="G120" s="25">
        <v>21.36</v>
      </c>
      <c r="H120" s="26">
        <f t="shared" si="3"/>
        <v>0</v>
      </c>
      <c r="J120" s="38"/>
      <c r="K120" s="39"/>
    </row>
    <row r="121" spans="1:11" x14ac:dyDescent="0.2">
      <c r="A121" s="27" t="s">
        <v>329</v>
      </c>
      <c r="B121" s="21" t="s">
        <v>330</v>
      </c>
      <c r="C121" s="22"/>
      <c r="D121" s="23">
        <v>10</v>
      </c>
      <c r="E121" s="22" t="s">
        <v>331</v>
      </c>
      <c r="F121" s="24">
        <v>1.29</v>
      </c>
      <c r="G121" s="25">
        <v>12.09</v>
      </c>
      <c r="H121" s="26">
        <f t="shared" si="3"/>
        <v>0</v>
      </c>
      <c r="J121" s="38"/>
      <c r="K121" s="39"/>
    </row>
    <row r="122" spans="1:11" x14ac:dyDescent="0.2">
      <c r="A122" s="27" t="s">
        <v>332</v>
      </c>
      <c r="B122" s="21" t="s">
        <v>333</v>
      </c>
      <c r="C122" s="22"/>
      <c r="D122" s="23">
        <v>10</v>
      </c>
      <c r="E122" s="22" t="s">
        <v>334</v>
      </c>
      <c r="F122" s="24">
        <v>1.6</v>
      </c>
      <c r="G122" s="25">
        <v>14.19</v>
      </c>
      <c r="H122" s="26">
        <f t="shared" si="3"/>
        <v>0</v>
      </c>
      <c r="J122" s="38"/>
      <c r="K122" s="39"/>
    </row>
    <row r="123" spans="1:11" x14ac:dyDescent="0.2">
      <c r="A123" s="27" t="s">
        <v>335</v>
      </c>
      <c r="B123" s="21" t="s">
        <v>336</v>
      </c>
      <c r="C123" s="22"/>
      <c r="D123" s="23">
        <v>10</v>
      </c>
      <c r="E123" s="22" t="s">
        <v>337</v>
      </c>
      <c r="F123" s="24">
        <v>1.6</v>
      </c>
      <c r="G123" s="25">
        <v>14.63</v>
      </c>
      <c r="H123" s="26">
        <f t="shared" si="3"/>
        <v>0</v>
      </c>
      <c r="J123" s="38"/>
      <c r="K123" s="39"/>
    </row>
    <row r="124" spans="1:11" x14ac:dyDescent="0.2">
      <c r="A124" s="27" t="s">
        <v>338</v>
      </c>
      <c r="B124" s="21" t="s">
        <v>339</v>
      </c>
      <c r="C124" s="22"/>
      <c r="D124" s="23">
        <v>10</v>
      </c>
      <c r="E124" s="22" t="s">
        <v>340</v>
      </c>
      <c r="F124" s="24">
        <v>1.78</v>
      </c>
      <c r="G124" s="25">
        <v>4.49</v>
      </c>
      <c r="H124" s="26">
        <f t="shared" si="3"/>
        <v>0</v>
      </c>
      <c r="J124" s="38"/>
      <c r="K124" s="39"/>
    </row>
    <row r="125" spans="1:11" x14ac:dyDescent="0.2">
      <c r="A125" s="27" t="s">
        <v>341</v>
      </c>
      <c r="B125" s="21" t="s">
        <v>342</v>
      </c>
      <c r="C125" s="22"/>
      <c r="D125" s="23">
        <v>10</v>
      </c>
      <c r="E125" s="22" t="s">
        <v>343</v>
      </c>
      <c r="F125" s="24">
        <v>2.1779999999999999</v>
      </c>
      <c r="G125" s="25">
        <v>5.36</v>
      </c>
      <c r="H125" s="26">
        <f t="shared" si="3"/>
        <v>0</v>
      </c>
      <c r="J125" s="38"/>
      <c r="K125" s="39"/>
    </row>
    <row r="126" spans="1:11" x14ac:dyDescent="0.2">
      <c r="A126" s="27" t="s">
        <v>344</v>
      </c>
      <c r="B126" s="21" t="s">
        <v>345</v>
      </c>
      <c r="C126" s="22"/>
      <c r="D126" s="23">
        <v>10</v>
      </c>
      <c r="E126" s="22" t="s">
        <v>346</v>
      </c>
      <c r="F126" s="24">
        <v>2.61</v>
      </c>
      <c r="G126" s="25">
        <v>5.92</v>
      </c>
      <c r="H126" s="26">
        <f t="shared" si="3"/>
        <v>0</v>
      </c>
      <c r="J126" s="38"/>
      <c r="K126" s="39"/>
    </row>
    <row r="127" spans="1:11" x14ac:dyDescent="0.2">
      <c r="A127" s="27" t="s">
        <v>347</v>
      </c>
      <c r="B127" s="21" t="s">
        <v>348</v>
      </c>
      <c r="C127" s="22"/>
      <c r="D127" s="23">
        <v>10</v>
      </c>
      <c r="E127" s="22" t="s">
        <v>349</v>
      </c>
      <c r="F127" s="24">
        <v>1.02</v>
      </c>
      <c r="G127" s="25">
        <v>6.97</v>
      </c>
      <c r="H127" s="26">
        <f t="shared" si="3"/>
        <v>0</v>
      </c>
      <c r="J127" s="38"/>
      <c r="K127" s="39"/>
    </row>
    <row r="128" spans="1:11" x14ac:dyDescent="0.2">
      <c r="A128" s="27" t="s">
        <v>350</v>
      </c>
      <c r="B128" s="21" t="s">
        <v>351</v>
      </c>
      <c r="C128" s="22"/>
      <c r="D128" s="23">
        <v>10</v>
      </c>
      <c r="E128" s="22" t="s">
        <v>352</v>
      </c>
      <c r="F128" s="24">
        <v>1.78</v>
      </c>
      <c r="G128" s="25">
        <v>9.73</v>
      </c>
      <c r="H128" s="26">
        <f t="shared" si="3"/>
        <v>0</v>
      </c>
      <c r="J128" s="38"/>
      <c r="K128" s="39"/>
    </row>
    <row r="129" spans="1:11" x14ac:dyDescent="0.2">
      <c r="A129" s="27" t="s">
        <v>353</v>
      </c>
      <c r="B129" s="21" t="s">
        <v>354</v>
      </c>
      <c r="C129" s="22"/>
      <c r="D129" s="23">
        <v>10</v>
      </c>
      <c r="E129" s="22" t="s">
        <v>355</v>
      </c>
      <c r="F129" s="24">
        <v>1.02</v>
      </c>
      <c r="G129" s="25">
        <v>11.44</v>
      </c>
      <c r="H129" s="26">
        <f t="shared" si="3"/>
        <v>0</v>
      </c>
      <c r="J129" s="38"/>
      <c r="K129" s="39"/>
    </row>
    <row r="130" spans="1:11" x14ac:dyDescent="0.2">
      <c r="A130" s="27" t="s">
        <v>356</v>
      </c>
      <c r="B130" s="21" t="s">
        <v>357</v>
      </c>
      <c r="C130" s="22"/>
      <c r="D130" s="23">
        <v>10</v>
      </c>
      <c r="E130" s="22" t="s">
        <v>358</v>
      </c>
      <c r="F130" s="24">
        <v>1.29</v>
      </c>
      <c r="G130" s="25">
        <v>7.34</v>
      </c>
      <c r="H130" s="26">
        <f t="shared" si="3"/>
        <v>0</v>
      </c>
      <c r="J130" s="38"/>
      <c r="K130" s="39"/>
    </row>
    <row r="131" spans="1:11" x14ac:dyDescent="0.2">
      <c r="A131" s="27" t="s">
        <v>359</v>
      </c>
      <c r="B131" s="21" t="s">
        <v>360</v>
      </c>
      <c r="C131" s="22"/>
      <c r="D131" s="23">
        <v>10</v>
      </c>
      <c r="E131" s="22" t="s">
        <v>361</v>
      </c>
      <c r="F131" s="24">
        <v>1.962</v>
      </c>
      <c r="G131" s="25">
        <v>8.61</v>
      </c>
      <c r="H131" s="26">
        <f t="shared" si="3"/>
        <v>0</v>
      </c>
      <c r="J131" s="38"/>
      <c r="K131" s="39"/>
    </row>
    <row r="132" spans="1:11" s="28" customFormat="1" x14ac:dyDescent="0.25">
      <c r="A132" s="30"/>
      <c r="B132" s="31"/>
      <c r="C132" s="22"/>
      <c r="D132" s="23"/>
      <c r="E132" s="32"/>
      <c r="F132" s="33"/>
      <c r="G132" s="34"/>
      <c r="H132" s="34"/>
      <c r="J132" s="38"/>
      <c r="K132" s="39"/>
    </row>
    <row r="133" spans="1:11" s="28" customFormat="1" x14ac:dyDescent="0.25">
      <c r="A133" s="29" t="s">
        <v>362</v>
      </c>
      <c r="B133" s="31"/>
      <c r="C133" s="22"/>
      <c r="D133" s="23"/>
      <c r="E133" s="32"/>
      <c r="F133" s="33"/>
      <c r="G133" s="34"/>
      <c r="H133" s="34"/>
      <c r="J133" s="38"/>
      <c r="K133" s="39"/>
    </row>
    <row r="134" spans="1:11" x14ac:dyDescent="0.2">
      <c r="A134" s="27" t="s">
        <v>363</v>
      </c>
      <c r="B134" s="21" t="s">
        <v>364</v>
      </c>
      <c r="C134" s="22"/>
      <c r="D134" s="23">
        <v>25</v>
      </c>
      <c r="E134" s="22" t="s">
        <v>365</v>
      </c>
      <c r="F134" s="24">
        <v>0.44</v>
      </c>
      <c r="G134" s="25">
        <v>3.25</v>
      </c>
      <c r="H134" s="26">
        <f t="shared" ref="H134:H156" si="4">ROUND(IFERROR(G134*$H$6,"-"),4)</f>
        <v>0</v>
      </c>
      <c r="J134" s="38"/>
      <c r="K134" s="39"/>
    </row>
    <row r="135" spans="1:11" x14ac:dyDescent="0.2">
      <c r="A135" s="27" t="s">
        <v>366</v>
      </c>
      <c r="B135" s="21" t="s">
        <v>367</v>
      </c>
      <c r="C135" s="22"/>
      <c r="D135" s="23">
        <v>25</v>
      </c>
      <c r="E135" s="22" t="s">
        <v>368</v>
      </c>
      <c r="F135" s="24">
        <v>0.44</v>
      </c>
      <c r="G135" s="25">
        <v>3.99</v>
      </c>
      <c r="H135" s="26">
        <f t="shared" si="4"/>
        <v>0</v>
      </c>
      <c r="J135" s="38"/>
      <c r="K135" s="39"/>
    </row>
    <row r="136" spans="1:11" x14ac:dyDescent="0.2">
      <c r="A136" s="27" t="s">
        <v>369</v>
      </c>
      <c r="B136" s="21" t="s">
        <v>370</v>
      </c>
      <c r="C136" s="22"/>
      <c r="D136" s="23">
        <v>25</v>
      </c>
      <c r="E136" s="22" t="s">
        <v>371</v>
      </c>
      <c r="F136" s="24">
        <v>1.02</v>
      </c>
      <c r="G136" s="25">
        <v>5.97</v>
      </c>
      <c r="H136" s="26">
        <f t="shared" si="4"/>
        <v>0</v>
      </c>
      <c r="J136" s="38"/>
      <c r="K136" s="39"/>
    </row>
    <row r="137" spans="1:11" x14ac:dyDescent="0.2">
      <c r="A137" s="27" t="s">
        <v>372</v>
      </c>
      <c r="B137" s="21" t="s">
        <v>373</v>
      </c>
      <c r="C137" s="22"/>
      <c r="D137" s="23">
        <v>5</v>
      </c>
      <c r="E137" s="22" t="s">
        <v>374</v>
      </c>
      <c r="F137" s="24">
        <v>1.02</v>
      </c>
      <c r="G137" s="25">
        <v>17.11</v>
      </c>
      <c r="H137" s="26">
        <f t="shared" si="4"/>
        <v>0</v>
      </c>
      <c r="J137" s="38"/>
      <c r="K137" s="39"/>
    </row>
    <row r="138" spans="1:11" x14ac:dyDescent="0.2">
      <c r="A138" s="27" t="s">
        <v>375</v>
      </c>
      <c r="B138" s="21" t="s">
        <v>376</v>
      </c>
      <c r="C138" s="22"/>
      <c r="D138" s="23">
        <v>5</v>
      </c>
      <c r="E138" s="22" t="s">
        <v>377</v>
      </c>
      <c r="F138" s="24">
        <v>0.61</v>
      </c>
      <c r="G138" s="25">
        <v>18.010000000000002</v>
      </c>
      <c r="H138" s="26">
        <f t="shared" si="4"/>
        <v>0</v>
      </c>
      <c r="J138" s="38"/>
      <c r="K138" s="39"/>
    </row>
    <row r="139" spans="1:11" x14ac:dyDescent="0.2">
      <c r="A139" s="27" t="s">
        <v>459</v>
      </c>
      <c r="B139" s="21" t="str">
        <f>VLOOKUP(A139,'[1]Full List of PN (174)'!$A$3:$B$223,2,0)</f>
        <v>3/8 X 30 GALV PE SCH30</v>
      </c>
      <c r="C139" s="22"/>
      <c r="D139" s="23">
        <f>VLOOKUP(A139,'[1]Full List of PN (174)'!$A$3:$K$223,11,0)</f>
        <v>5</v>
      </c>
      <c r="E139" s="22" t="str">
        <f>VLOOKUP(A139,'[1]Full List of PN (174)'!$A$3:$I$223,9,0)</f>
        <v>032888220157</v>
      </c>
      <c r="F139" s="24">
        <f>VLOOKUP(A139,'[1]Full List of PN (174)'!$A$3:$O$223,15,0)</f>
        <v>0.65</v>
      </c>
      <c r="G139" s="25">
        <v>19.09</v>
      </c>
      <c r="H139" s="26">
        <f t="shared" si="4"/>
        <v>0</v>
      </c>
      <c r="J139" s="38"/>
      <c r="K139" s="39"/>
    </row>
    <row r="140" spans="1:11" x14ac:dyDescent="0.2">
      <c r="A140" s="27" t="s">
        <v>378</v>
      </c>
      <c r="B140" s="21" t="s">
        <v>379</v>
      </c>
      <c r="C140" s="22"/>
      <c r="D140" s="23">
        <v>5</v>
      </c>
      <c r="E140" s="22" t="s">
        <v>380</v>
      </c>
      <c r="F140" s="24">
        <v>0.61</v>
      </c>
      <c r="G140" s="25">
        <v>21.73</v>
      </c>
      <c r="H140" s="26">
        <f t="shared" si="4"/>
        <v>0</v>
      </c>
      <c r="J140" s="38"/>
      <c r="K140" s="39"/>
    </row>
    <row r="141" spans="1:11" x14ac:dyDescent="0.2">
      <c r="A141" s="27" t="s">
        <v>460</v>
      </c>
      <c r="B141" s="21" t="str">
        <f>VLOOKUP(A141,'[1]Full List of PN (174)'!$A$3:$B$223,2,0)</f>
        <v>3/8 X 48 GALV PE SCH30</v>
      </c>
      <c r="C141" s="22"/>
      <c r="D141" s="23">
        <f>VLOOKUP(A141,'[1]Full List of PN (174)'!$A$3:$K$223,11,0)</f>
        <v>5</v>
      </c>
      <c r="E141" s="22" t="str">
        <f>VLOOKUP(A141,'[1]Full List of PN (174)'!$A$3:$I$223,9,0)</f>
        <v>032888220164</v>
      </c>
      <c r="F141" s="24">
        <f>VLOOKUP(A141,'[1]Full List of PN (174)'!$A$3:$O$223,15,0)</f>
        <v>0.39</v>
      </c>
      <c r="G141" s="25">
        <v>23.06</v>
      </c>
      <c r="H141" s="26">
        <f t="shared" si="4"/>
        <v>0</v>
      </c>
      <c r="J141" s="38"/>
      <c r="K141" s="39"/>
    </row>
    <row r="142" spans="1:11" x14ac:dyDescent="0.2">
      <c r="A142" s="27" t="s">
        <v>461</v>
      </c>
      <c r="B142" s="21" t="str">
        <f>VLOOKUP(A142,'[1]Full List of PN (174)'!$A$3:$B$223,2,0)</f>
        <v>3/8 X72 GALV PE SCH30</v>
      </c>
      <c r="C142" s="22"/>
      <c r="D142" s="23">
        <f>VLOOKUP(A142,'[1]Full List of PN (174)'!$A$3:$K$223,11,0)</f>
        <v>5</v>
      </c>
      <c r="E142" s="22" t="str">
        <f>VLOOKUP(A142,'[1]Full List of PN (174)'!$A$3:$I$223,9,0)</f>
        <v>032888206076</v>
      </c>
      <c r="F142" s="24">
        <f>VLOOKUP(A142,'[1]Full List of PN (174)'!$A$3:$O$223,15,0)</f>
        <v>0.44</v>
      </c>
      <c r="G142" s="25">
        <v>30.34</v>
      </c>
      <c r="H142" s="26">
        <f t="shared" si="4"/>
        <v>0</v>
      </c>
      <c r="J142" s="38"/>
      <c r="K142" s="39"/>
    </row>
    <row r="143" spans="1:11" x14ac:dyDescent="0.2">
      <c r="A143" s="27" t="s">
        <v>381</v>
      </c>
      <c r="B143" s="21" t="s">
        <v>382</v>
      </c>
      <c r="C143" s="22"/>
      <c r="D143" s="23">
        <v>10</v>
      </c>
      <c r="E143" s="22" t="s">
        <v>383</v>
      </c>
      <c r="F143" s="24">
        <v>2.57</v>
      </c>
      <c r="G143" s="25">
        <v>2.84</v>
      </c>
      <c r="H143" s="26">
        <f t="shared" si="4"/>
        <v>0</v>
      </c>
      <c r="J143" s="38"/>
      <c r="K143" s="39"/>
    </row>
    <row r="144" spans="1:11" x14ac:dyDescent="0.2">
      <c r="A144" s="27" t="s">
        <v>384</v>
      </c>
      <c r="B144" s="21" t="s">
        <v>385</v>
      </c>
      <c r="C144" s="22"/>
      <c r="D144" s="23">
        <v>10</v>
      </c>
      <c r="E144" s="22" t="s">
        <v>386</v>
      </c>
      <c r="F144" s="24">
        <v>2.48</v>
      </c>
      <c r="G144" s="25">
        <v>4.28</v>
      </c>
      <c r="H144" s="26">
        <f t="shared" si="4"/>
        <v>0</v>
      </c>
      <c r="J144" s="38"/>
      <c r="K144" s="39"/>
    </row>
    <row r="145" spans="1:11" x14ac:dyDescent="0.2">
      <c r="A145" s="27" t="s">
        <v>387</v>
      </c>
      <c r="B145" s="21" t="s">
        <v>388</v>
      </c>
      <c r="C145" s="22"/>
      <c r="D145" s="23">
        <v>10</v>
      </c>
      <c r="E145" s="22" t="s">
        <v>389</v>
      </c>
      <c r="F145" s="24">
        <v>2.48</v>
      </c>
      <c r="G145" s="25">
        <v>8.52</v>
      </c>
      <c r="H145" s="26">
        <f t="shared" si="4"/>
        <v>0</v>
      </c>
      <c r="J145" s="38"/>
      <c r="K145" s="39"/>
    </row>
    <row r="146" spans="1:11" x14ac:dyDescent="0.2">
      <c r="A146" s="27" t="s">
        <v>390</v>
      </c>
      <c r="B146" s="21" t="s">
        <v>391</v>
      </c>
      <c r="C146" s="22"/>
      <c r="D146" s="23">
        <v>5</v>
      </c>
      <c r="E146" s="22" t="s">
        <v>392</v>
      </c>
      <c r="F146" s="24">
        <v>1.67</v>
      </c>
      <c r="G146" s="25">
        <v>13.09</v>
      </c>
      <c r="H146" s="26">
        <f t="shared" si="4"/>
        <v>0</v>
      </c>
      <c r="J146" s="38"/>
      <c r="K146" s="39"/>
    </row>
    <row r="147" spans="1:11" x14ac:dyDescent="0.2">
      <c r="A147" s="27" t="s">
        <v>393</v>
      </c>
      <c r="B147" s="21" t="s">
        <v>394</v>
      </c>
      <c r="C147" s="22"/>
      <c r="D147" s="23">
        <v>5</v>
      </c>
      <c r="E147" s="22" t="s">
        <v>395</v>
      </c>
      <c r="F147" s="24">
        <v>1.67</v>
      </c>
      <c r="G147" s="25">
        <v>15.23</v>
      </c>
      <c r="H147" s="26">
        <f t="shared" si="4"/>
        <v>0</v>
      </c>
      <c r="J147" s="38"/>
      <c r="K147" s="39"/>
    </row>
    <row r="148" spans="1:11" x14ac:dyDescent="0.2">
      <c r="A148" s="27" t="s">
        <v>462</v>
      </c>
      <c r="B148" s="21" t="str">
        <f>VLOOKUP(A148,'[1]Full List of PN (174)'!$A$3:$B$223,2,0)</f>
        <v>3/4 X 30 GALV PE SCH30</v>
      </c>
      <c r="C148" s="22"/>
      <c r="D148" s="23">
        <f>VLOOKUP(A148,'[1]Full List of PN (174)'!$A$3:$K$223,11,0)</f>
        <v>5</v>
      </c>
      <c r="E148" s="22" t="str">
        <f>VLOOKUP(A148,'[1]Full List of PN (174)'!$A$3:$I$223,9,0)</f>
        <v>032888220119</v>
      </c>
      <c r="F148" s="24">
        <f>VLOOKUP(A148,'[1]Full List of PN (174)'!$A$3:$O$223,15,0)</f>
        <v>0.59</v>
      </c>
      <c r="G148" s="25">
        <v>17.78</v>
      </c>
      <c r="H148" s="26">
        <f t="shared" si="4"/>
        <v>0</v>
      </c>
      <c r="J148" s="38"/>
      <c r="K148" s="39"/>
    </row>
    <row r="149" spans="1:11" x14ac:dyDescent="0.2">
      <c r="A149" s="27" t="s">
        <v>396</v>
      </c>
      <c r="B149" s="21" t="s">
        <v>397</v>
      </c>
      <c r="C149" s="22"/>
      <c r="D149" s="23">
        <v>5</v>
      </c>
      <c r="E149" s="22" t="s">
        <v>398</v>
      </c>
      <c r="F149" s="24">
        <v>0.95</v>
      </c>
      <c r="G149" s="25">
        <v>21.41</v>
      </c>
      <c r="H149" s="26">
        <f t="shared" si="4"/>
        <v>0</v>
      </c>
      <c r="J149" s="38"/>
      <c r="K149" s="39"/>
    </row>
    <row r="150" spans="1:11" x14ac:dyDescent="0.2">
      <c r="A150" s="27" t="s">
        <v>463</v>
      </c>
      <c r="B150" s="21" t="str">
        <f>VLOOKUP(A150,'[1]Full List of PN (174)'!$A$3:$B$223,2,0)</f>
        <v>3/4 X 48 GALV PE SCH30</v>
      </c>
      <c r="C150" s="22"/>
      <c r="D150" s="23">
        <f>VLOOKUP(A150,'[1]Full List of PN (174)'!$A$3:$K$223,11,0)</f>
        <v>5</v>
      </c>
      <c r="E150" s="22" t="str">
        <f>VLOOKUP(A150,'[1]Full List of PN (174)'!$A$3:$I$223,9,0)</f>
        <v>032888220126</v>
      </c>
      <c r="F150" s="24">
        <f>VLOOKUP(A150,'[1]Full List of PN (174)'!$A$3:$O$223,15,0)</f>
        <v>0.95</v>
      </c>
      <c r="G150" s="25">
        <v>24.37</v>
      </c>
      <c r="H150" s="26">
        <f t="shared" si="4"/>
        <v>0</v>
      </c>
      <c r="J150" s="38"/>
      <c r="K150" s="39"/>
    </row>
    <row r="151" spans="1:11" x14ac:dyDescent="0.2">
      <c r="A151" s="27" t="s">
        <v>464</v>
      </c>
      <c r="B151" s="21" t="str">
        <f>VLOOKUP(A151,'[1]Full List of PN (174)'!$A$3:$B$223,2,0)</f>
        <v>3/4X72 GALV PE SCH30</v>
      </c>
      <c r="C151" s="22"/>
      <c r="D151" s="23">
        <f>VLOOKUP(A151,'[1]Full List of PN (174)'!$A$3:$K$223,11,0)</f>
        <v>5</v>
      </c>
      <c r="E151" s="22" t="str">
        <f>VLOOKUP(A151,'[1]Full List of PN (174)'!$A$3:$I$223,9,0)</f>
        <v>032888197428</v>
      </c>
      <c r="F151" s="24">
        <f>VLOOKUP(A151,'[1]Full List of PN (174)'!$A$3:$O$223,15,0)</f>
        <v>0.77</v>
      </c>
      <c r="G151" s="25">
        <v>36.54</v>
      </c>
      <c r="H151" s="26">
        <f t="shared" si="4"/>
        <v>0</v>
      </c>
      <c r="J151" s="38"/>
      <c r="K151" s="39"/>
    </row>
    <row r="152" spans="1:11" x14ac:dyDescent="0.2">
      <c r="A152" s="27" t="s">
        <v>399</v>
      </c>
      <c r="B152" s="21" t="s">
        <v>400</v>
      </c>
      <c r="C152" s="22"/>
      <c r="D152" s="23">
        <v>5</v>
      </c>
      <c r="E152" s="22" t="s">
        <v>401</v>
      </c>
      <c r="F152" s="24">
        <v>0.39</v>
      </c>
      <c r="G152" s="25">
        <v>65.430000000000007</v>
      </c>
      <c r="H152" s="26">
        <f t="shared" si="4"/>
        <v>0</v>
      </c>
      <c r="J152" s="38"/>
      <c r="K152" s="39"/>
    </row>
    <row r="153" spans="1:11" x14ac:dyDescent="0.2">
      <c r="A153" s="27" t="s">
        <v>402</v>
      </c>
      <c r="B153" s="21" t="s">
        <v>403</v>
      </c>
      <c r="C153" s="22"/>
      <c r="D153" s="23">
        <v>3</v>
      </c>
      <c r="E153" s="22" t="s">
        <v>404</v>
      </c>
      <c r="F153" s="24">
        <v>0.39</v>
      </c>
      <c r="G153" s="25">
        <v>35.03</v>
      </c>
      <c r="H153" s="26">
        <f t="shared" si="4"/>
        <v>0</v>
      </c>
      <c r="J153" s="38"/>
      <c r="K153" s="39"/>
    </row>
    <row r="154" spans="1:11" x14ac:dyDescent="0.2">
      <c r="A154" s="27" t="s">
        <v>405</v>
      </c>
      <c r="B154" s="21" t="s">
        <v>406</v>
      </c>
      <c r="C154" s="22"/>
      <c r="D154" s="23">
        <v>3</v>
      </c>
      <c r="E154" s="22" t="s">
        <v>407</v>
      </c>
      <c r="F154" s="24">
        <v>0.92</v>
      </c>
      <c r="G154" s="25">
        <v>47.69</v>
      </c>
      <c r="H154" s="26">
        <f t="shared" si="4"/>
        <v>0</v>
      </c>
      <c r="J154" s="38"/>
      <c r="K154" s="39"/>
    </row>
    <row r="155" spans="1:11" x14ac:dyDescent="0.2">
      <c r="A155" s="27" t="s">
        <v>465</v>
      </c>
      <c r="B155" s="21" t="str">
        <f>VLOOKUP(A155,'[1]Full List of PN (174)'!$A$3:$B$223,2,0)</f>
        <v>11/4X72 GALV PE SCH30</v>
      </c>
      <c r="C155" s="22"/>
      <c r="D155" s="23">
        <f>VLOOKUP(A155,'[1]Full List of PN (174)'!$A$3:$K$223,11,0)</f>
        <v>3</v>
      </c>
      <c r="E155" s="22" t="str">
        <f>VLOOKUP(A155,'[1]Full List of PN (174)'!$A$3:$I$223,9,0)</f>
        <v>032888197503</v>
      </c>
      <c r="F155" s="24">
        <f>VLOOKUP(A155,'[1]Full List of PN (174)'!$A$3:$O$223,15,0)</f>
        <v>0.52</v>
      </c>
      <c r="G155" s="25">
        <v>77.3</v>
      </c>
      <c r="H155" s="26">
        <f t="shared" si="4"/>
        <v>0</v>
      </c>
      <c r="J155" s="38"/>
      <c r="K155" s="39"/>
    </row>
    <row r="156" spans="1:11" x14ac:dyDescent="0.2">
      <c r="A156" s="27" t="s">
        <v>466</v>
      </c>
      <c r="B156" s="21" t="str">
        <f>VLOOKUP(A156,'[1]Full List of PN (174)'!$A$3:$B$223,2,0)</f>
        <v>11/4X10' GALV PE SCH30</v>
      </c>
      <c r="C156" s="22"/>
      <c r="D156" s="23">
        <f>VLOOKUP(A156,'[1]Full List of PN (174)'!$A$3:$K$223,11,0)</f>
        <v>3</v>
      </c>
      <c r="E156" s="22" t="str">
        <f>VLOOKUP(A156,'[1]Full List of PN (174)'!$A$3:$I$223,9,0)</f>
        <v>032888197459</v>
      </c>
      <c r="F156" s="24">
        <f>VLOOKUP(A156,'[1]Full List of PN (174)'!$A$3:$O$223,15,0)</f>
        <v>1.02</v>
      </c>
      <c r="G156" s="25">
        <v>118.11</v>
      </c>
      <c r="H156" s="26">
        <f t="shared" si="4"/>
        <v>0</v>
      </c>
      <c r="J156" s="38"/>
      <c r="K156" s="39"/>
    </row>
    <row r="157" spans="1:11" s="28" customFormat="1" x14ac:dyDescent="0.25">
      <c r="A157" s="30"/>
      <c r="B157" s="31"/>
      <c r="C157" s="22"/>
      <c r="D157" s="23"/>
      <c r="E157" s="32"/>
      <c r="F157" s="33"/>
      <c r="G157" s="34"/>
      <c r="H157" s="34"/>
      <c r="J157" s="38"/>
      <c r="K157" s="39"/>
    </row>
    <row r="158" spans="1:11" s="28" customFormat="1" x14ac:dyDescent="0.25">
      <c r="A158" s="29" t="s">
        <v>408</v>
      </c>
      <c r="B158" s="31"/>
      <c r="C158" s="22"/>
      <c r="D158" s="23"/>
      <c r="E158" s="32"/>
      <c r="F158" s="33"/>
      <c r="G158" s="34"/>
      <c r="H158" s="34"/>
      <c r="J158" s="38"/>
      <c r="K158" s="39"/>
    </row>
    <row r="159" spans="1:11" x14ac:dyDescent="0.2">
      <c r="A159" s="27" t="s">
        <v>409</v>
      </c>
      <c r="B159" s="21" t="s">
        <v>410</v>
      </c>
      <c r="C159" s="22"/>
      <c r="D159" s="23">
        <v>25</v>
      </c>
      <c r="E159" s="22" t="s">
        <v>411</v>
      </c>
      <c r="F159" s="24">
        <v>0.16500000000000001</v>
      </c>
      <c r="G159" s="25">
        <v>3.87</v>
      </c>
      <c r="H159" s="26">
        <f t="shared" ref="H159:H177" si="5">ROUND(IFERROR(G159*$H$6,"-"),4)</f>
        <v>0</v>
      </c>
      <c r="J159" s="38"/>
      <c r="K159" s="39"/>
    </row>
    <row r="160" spans="1:11" x14ac:dyDescent="0.2">
      <c r="A160" s="27" t="s">
        <v>412</v>
      </c>
      <c r="B160" s="21" t="s">
        <v>413</v>
      </c>
      <c r="C160" s="22"/>
      <c r="D160" s="23">
        <v>25</v>
      </c>
      <c r="E160" s="22" t="s">
        <v>414</v>
      </c>
      <c r="F160" s="24">
        <v>0.67</v>
      </c>
      <c r="G160" s="25">
        <v>4.74</v>
      </c>
      <c r="H160" s="26">
        <f t="shared" si="5"/>
        <v>0</v>
      </c>
      <c r="J160" s="38"/>
      <c r="K160" s="39"/>
    </row>
    <row r="161" spans="1:11" x14ac:dyDescent="0.2">
      <c r="A161" s="27" t="s">
        <v>415</v>
      </c>
      <c r="B161" s="21" t="s">
        <v>416</v>
      </c>
      <c r="C161" s="22"/>
      <c r="D161" s="23">
        <v>25</v>
      </c>
      <c r="E161" s="22" t="s">
        <v>417</v>
      </c>
      <c r="F161" s="24">
        <v>0.67</v>
      </c>
      <c r="G161" s="25">
        <v>7.23</v>
      </c>
      <c r="H161" s="26">
        <f t="shared" si="5"/>
        <v>0</v>
      </c>
      <c r="J161" s="38"/>
      <c r="K161" s="39"/>
    </row>
    <row r="162" spans="1:11" x14ac:dyDescent="0.2">
      <c r="A162" s="27" t="s">
        <v>418</v>
      </c>
      <c r="B162" s="21" t="s">
        <v>419</v>
      </c>
      <c r="C162" s="22"/>
      <c r="D162" s="23">
        <v>5</v>
      </c>
      <c r="E162" s="22" t="s">
        <v>420</v>
      </c>
      <c r="F162" s="24">
        <v>0.81</v>
      </c>
      <c r="G162" s="25">
        <v>20.440000000000001</v>
      </c>
      <c r="H162" s="26">
        <f t="shared" si="5"/>
        <v>0</v>
      </c>
      <c r="J162" s="38"/>
      <c r="K162" s="39"/>
    </row>
    <row r="163" spans="1:11" x14ac:dyDescent="0.2">
      <c r="A163" s="27" t="s">
        <v>421</v>
      </c>
      <c r="B163" s="21" t="s">
        <v>422</v>
      </c>
      <c r="C163" s="22"/>
      <c r="D163" s="23">
        <v>5</v>
      </c>
      <c r="E163" s="22" t="s">
        <v>423</v>
      </c>
      <c r="F163" s="24">
        <v>0.81</v>
      </c>
      <c r="G163" s="25">
        <v>21.54</v>
      </c>
      <c r="H163" s="26">
        <f t="shared" si="5"/>
        <v>0</v>
      </c>
      <c r="J163" s="38"/>
      <c r="K163" s="39"/>
    </row>
    <row r="164" spans="1:11" x14ac:dyDescent="0.2">
      <c r="A164" s="27" t="s">
        <v>467</v>
      </c>
      <c r="B164" s="21" t="str">
        <f>VLOOKUP(A164,'[1]Full List of PN (174)'!$A$3:$B$223,2,0)</f>
        <v>3/8 X30 BLACK PESCH30</v>
      </c>
      <c r="C164" s="22"/>
      <c r="D164" s="23">
        <f>VLOOKUP(A164,'[1]Full List of PN (174)'!$A$3:$K$223,11,0)</f>
        <v>5</v>
      </c>
      <c r="E164" s="22" t="str">
        <f>VLOOKUP(A164,'[1]Full List of PN (174)'!$A$3:$I$223,9,0)</f>
        <v>032888220171</v>
      </c>
      <c r="F164" s="24">
        <f>VLOOKUP(A164,'[1]Full List of PN (174)'!$A$3:$O$223,15,0)</f>
        <v>0.44</v>
      </c>
      <c r="G164" s="25">
        <v>22.25</v>
      </c>
      <c r="H164" s="26">
        <f t="shared" si="5"/>
        <v>0</v>
      </c>
      <c r="J164" s="38"/>
      <c r="K164" s="39"/>
    </row>
    <row r="165" spans="1:11" x14ac:dyDescent="0.2">
      <c r="A165" s="27" t="s">
        <v>424</v>
      </c>
      <c r="B165" s="21" t="s">
        <v>425</v>
      </c>
      <c r="C165" s="22"/>
      <c r="D165" s="23">
        <v>5</v>
      </c>
      <c r="E165" s="22" t="s">
        <v>426</v>
      </c>
      <c r="F165" s="24">
        <v>0.129</v>
      </c>
      <c r="G165" s="25">
        <v>26.27</v>
      </c>
      <c r="H165" s="26">
        <f t="shared" si="5"/>
        <v>0</v>
      </c>
      <c r="J165" s="38"/>
      <c r="K165" s="39"/>
    </row>
    <row r="166" spans="1:11" x14ac:dyDescent="0.2">
      <c r="A166" s="27" t="s">
        <v>468</v>
      </c>
      <c r="B166" s="21" t="str">
        <f>VLOOKUP(A166,'[1]Full List of PN (174)'!$A$3:$B$223,2,0)</f>
        <v>3/8 X48 BLACK PESCH30</v>
      </c>
      <c r="C166" s="22"/>
      <c r="D166" s="23">
        <f>VLOOKUP(A166,'[1]Full List of PN (174)'!$A$3:$K$223,11,0)</f>
        <v>5</v>
      </c>
      <c r="E166" s="22" t="str">
        <f>VLOOKUP(A166,'[1]Full List of PN (174)'!$A$3:$I$223,9,0)</f>
        <v>032888220195</v>
      </c>
      <c r="F166" s="24">
        <f>VLOOKUP(A166,'[1]Full List of PN (174)'!$A$3:$O$223,15,0)</f>
        <v>0.61</v>
      </c>
      <c r="G166" s="25">
        <v>47.54</v>
      </c>
      <c r="H166" s="26">
        <f t="shared" si="5"/>
        <v>0</v>
      </c>
      <c r="J166" s="38"/>
      <c r="K166" s="39"/>
    </row>
    <row r="167" spans="1:11" x14ac:dyDescent="0.2">
      <c r="A167" s="27" t="s">
        <v>469</v>
      </c>
      <c r="B167" s="21" t="str">
        <f>VLOOKUP(A167,'[1]Full List of PN (174)'!$A$3:$B$223,2,0)</f>
        <v>3/8 X72 GALV PESCH30 BLK</v>
      </c>
      <c r="C167" s="22"/>
      <c r="D167" s="23">
        <f>VLOOKUP(A167,'[1]Full List of PN (174)'!$A$3:$K$223,11,0)</f>
        <v>5</v>
      </c>
      <c r="E167" s="22" t="str">
        <f>VLOOKUP(A167,'[1]Full List of PN (174)'!$A$3:$I$223,9,0)</f>
        <v>032888206649</v>
      </c>
      <c r="F167" s="24">
        <f>VLOOKUP(A167,'[1]Full List of PN (174)'!$A$3:$O$223,15,0)</f>
        <v>1.3928</v>
      </c>
      <c r="G167" s="25">
        <v>49</v>
      </c>
      <c r="H167" s="26">
        <f t="shared" si="5"/>
        <v>0</v>
      </c>
      <c r="J167" s="38"/>
      <c r="K167" s="39"/>
    </row>
    <row r="168" spans="1:11" x14ac:dyDescent="0.2">
      <c r="A168" s="27" t="s">
        <v>427</v>
      </c>
      <c r="B168" s="21" t="s">
        <v>428</v>
      </c>
      <c r="C168" s="22"/>
      <c r="D168" s="23">
        <v>10</v>
      </c>
      <c r="E168" s="22" t="s">
        <v>429</v>
      </c>
      <c r="F168" s="24">
        <v>0.49</v>
      </c>
      <c r="G168" s="25">
        <v>3.49</v>
      </c>
      <c r="H168" s="26">
        <f t="shared" si="5"/>
        <v>0</v>
      </c>
      <c r="J168" s="38"/>
      <c r="K168" s="39"/>
    </row>
    <row r="169" spans="1:11" x14ac:dyDescent="0.2">
      <c r="A169" s="27" t="s">
        <v>430</v>
      </c>
      <c r="B169" s="21" t="s">
        <v>431</v>
      </c>
      <c r="C169" s="22"/>
      <c r="D169" s="23">
        <v>10</v>
      </c>
      <c r="E169" s="22" t="s">
        <v>432</v>
      </c>
      <c r="F169" s="24">
        <v>0.64</v>
      </c>
      <c r="G169" s="25">
        <v>5.31</v>
      </c>
      <c r="H169" s="26">
        <f t="shared" si="5"/>
        <v>0</v>
      </c>
      <c r="J169" s="38"/>
      <c r="K169" s="39"/>
    </row>
    <row r="170" spans="1:11" x14ac:dyDescent="0.2">
      <c r="A170" s="27" t="s">
        <v>433</v>
      </c>
      <c r="B170" s="21" t="s">
        <v>434</v>
      </c>
      <c r="C170" s="22"/>
      <c r="D170" s="23">
        <v>10</v>
      </c>
      <c r="E170" s="22" t="s">
        <v>435</v>
      </c>
      <c r="F170" s="24">
        <v>0.64</v>
      </c>
      <c r="G170" s="25">
        <v>10.34</v>
      </c>
      <c r="H170" s="26">
        <f t="shared" si="5"/>
        <v>0</v>
      </c>
      <c r="J170" s="38"/>
      <c r="K170" s="39"/>
    </row>
    <row r="171" spans="1:11" x14ac:dyDescent="0.2">
      <c r="A171" s="27" t="s">
        <v>436</v>
      </c>
      <c r="B171" s="21" t="s">
        <v>437</v>
      </c>
      <c r="C171" s="22"/>
      <c r="D171" s="23">
        <v>5</v>
      </c>
      <c r="E171" s="22" t="s">
        <v>438</v>
      </c>
      <c r="F171" s="24">
        <v>0.21</v>
      </c>
      <c r="G171" s="25">
        <v>14.55</v>
      </c>
      <c r="H171" s="26">
        <f t="shared" si="5"/>
        <v>0</v>
      </c>
      <c r="J171" s="38"/>
      <c r="K171" s="39"/>
    </row>
    <row r="172" spans="1:11" x14ac:dyDescent="0.2">
      <c r="A172" s="27" t="s">
        <v>439</v>
      </c>
      <c r="B172" s="21" t="s">
        <v>440</v>
      </c>
      <c r="C172" s="22"/>
      <c r="D172" s="23">
        <v>5</v>
      </c>
      <c r="E172" s="22" t="s">
        <v>441</v>
      </c>
      <c r="F172" s="24">
        <v>0.42</v>
      </c>
      <c r="G172" s="25">
        <v>16.8</v>
      </c>
      <c r="H172" s="26">
        <f t="shared" si="5"/>
        <v>0</v>
      </c>
      <c r="J172" s="38"/>
      <c r="K172" s="39"/>
    </row>
    <row r="173" spans="1:11" x14ac:dyDescent="0.2">
      <c r="A173" s="27" t="s">
        <v>473</v>
      </c>
      <c r="B173" s="21" t="str">
        <f>VLOOKUP(A173,'[1]Full List of PN (174)'!$A$3:$B$223,2,0)</f>
        <v>3/4 X30 BLACK PESCH30</v>
      </c>
      <c r="C173" s="22"/>
      <c r="D173" s="23">
        <f>VLOOKUP(A173,'[1]Full List of PN (174)'!$A$3:$K$223,11,0)</f>
        <v>5</v>
      </c>
      <c r="E173" s="22" t="str">
        <f>VLOOKUP(A173,'[1]Full List of PN (174)'!$A$3:$I$223,9,0)</f>
        <v>032888220133</v>
      </c>
      <c r="F173" s="24">
        <f>VLOOKUP(A173,'[1]Full List of PN (174)'!$A$3:$O$223,15,0)</f>
        <v>1.29</v>
      </c>
      <c r="G173" s="25">
        <v>20.95</v>
      </c>
      <c r="H173" s="26">
        <f t="shared" si="5"/>
        <v>0</v>
      </c>
      <c r="J173" s="38"/>
      <c r="K173" s="39"/>
    </row>
    <row r="174" spans="1:11" x14ac:dyDescent="0.2">
      <c r="A174" s="27" t="s">
        <v>442</v>
      </c>
      <c r="B174" s="21" t="s">
        <v>443</v>
      </c>
      <c r="C174" s="22"/>
      <c r="D174" s="23">
        <v>5</v>
      </c>
      <c r="E174" s="22" t="s">
        <v>444</v>
      </c>
      <c r="F174" s="24">
        <v>0.37</v>
      </c>
      <c r="G174" s="25">
        <v>23.75</v>
      </c>
      <c r="H174" s="26">
        <f t="shared" si="5"/>
        <v>0</v>
      </c>
      <c r="J174" s="38"/>
      <c r="K174" s="39"/>
    </row>
    <row r="175" spans="1:11" x14ac:dyDescent="0.2">
      <c r="A175" s="27" t="s">
        <v>470</v>
      </c>
      <c r="B175" s="21" t="str">
        <f>VLOOKUP(A175,'[1]Full List of PN (174)'!$A$3:$B$223,2,0)</f>
        <v>3/4 X48 BLACK PESCH30</v>
      </c>
      <c r="C175" s="22"/>
      <c r="D175" s="23">
        <f>VLOOKUP(A175,'[1]Full List of PN (174)'!$A$3:$K$223,11,0)</f>
        <v>5</v>
      </c>
      <c r="E175" s="22" t="str">
        <f>VLOOKUP(A175,'[1]Full List of PN (174)'!$A$3:$I$223,9,0)</f>
        <v>032888220140</v>
      </c>
      <c r="F175" s="24">
        <f>VLOOKUP(A175,'[1]Full List of PN (174)'!$A$3:$O$223,15,0)</f>
        <v>0.39</v>
      </c>
      <c r="G175" s="25">
        <v>42.96</v>
      </c>
      <c r="H175" s="26">
        <f t="shared" si="5"/>
        <v>0</v>
      </c>
      <c r="J175" s="38"/>
      <c r="K175" s="39"/>
    </row>
    <row r="176" spans="1:11" x14ac:dyDescent="0.2">
      <c r="A176" s="27" t="s">
        <v>471</v>
      </c>
      <c r="B176" s="21" t="str">
        <f>VLOOKUP(A176,'[1]Full List of PN (174)'!$A$3:$B$223,2,0)</f>
        <v>3/4X72 GALV PESCH30 BLK</v>
      </c>
      <c r="C176" s="22"/>
      <c r="D176" s="23">
        <f>VLOOKUP(A176,'[1]Full List of PN (174)'!$A$3:$K$223,11,0)</f>
        <v>5</v>
      </c>
      <c r="E176" s="22" t="str">
        <f>VLOOKUP(A176,'[1]Full List of PN (174)'!$A$3:$I$223,9,0)</f>
        <v>032888206717</v>
      </c>
      <c r="F176" s="24">
        <f>VLOOKUP(A176,'[1]Full List of PN (174)'!$A$3:$O$223,15,0)</f>
        <v>0.56440000000000001</v>
      </c>
      <c r="G176" s="25">
        <v>78.55</v>
      </c>
      <c r="H176" s="26">
        <f t="shared" si="5"/>
        <v>0</v>
      </c>
      <c r="J176" s="38"/>
      <c r="K176" s="39"/>
    </row>
    <row r="177" spans="1:11" x14ac:dyDescent="0.2">
      <c r="A177" s="27" t="s">
        <v>472</v>
      </c>
      <c r="B177" s="21" t="str">
        <f>VLOOKUP(A177,'[1]Full List of PN (174)'!$A$3:$B$223,2,0)</f>
        <v>3/4X10' GALV PESCH30 BLK</v>
      </c>
      <c r="C177" s="22"/>
      <c r="D177" s="23">
        <f>VLOOKUP(A177,'[1]Full List of PN (174)'!$A$3:$K$223,11,0)</f>
        <v>5</v>
      </c>
      <c r="E177" s="22" t="str">
        <f>VLOOKUP(A177,'[1]Full List of PN (174)'!$A$3:$I$223,9,0)</f>
        <v>032888206724</v>
      </c>
      <c r="F177" s="24">
        <f>VLOOKUP(A177,'[1]Full List of PN (174)'!$A$3:$O$223,15,0)</f>
        <v>1.8</v>
      </c>
      <c r="G177" s="25">
        <v>123.93</v>
      </c>
      <c r="H177" s="26">
        <f t="shared" si="5"/>
        <v>0</v>
      </c>
      <c r="J177" s="38"/>
      <c r="K177" s="39"/>
    </row>
    <row r="178" spans="1:11" s="28" customFormat="1" x14ac:dyDescent="0.25">
      <c r="A178"/>
      <c r="B178"/>
      <c r="C178" s="22"/>
      <c r="D178" s="23"/>
      <c r="E178" s="35"/>
      <c r="F178" s="33"/>
      <c r="G178" s="34"/>
      <c r="H178" s="34"/>
      <c r="J178" s="38"/>
      <c r="K178" s="39"/>
    </row>
    <row r="179" spans="1:11" s="28" customFormat="1" x14ac:dyDescent="0.25">
      <c r="A179" s="29" t="s">
        <v>445</v>
      </c>
      <c r="B179" s="30"/>
      <c r="C179" s="22"/>
      <c r="D179" s="23"/>
      <c r="E179" s="35"/>
      <c r="F179" s="33"/>
      <c r="G179" s="34"/>
      <c r="H179" s="34"/>
      <c r="J179" s="38"/>
      <c r="K179" s="39"/>
    </row>
    <row r="180" spans="1:11" x14ac:dyDescent="0.2">
      <c r="A180" s="27" t="s">
        <v>474</v>
      </c>
      <c r="B180" s="21" t="str">
        <f>VLOOKUP(A180,'[1]Full List of PN (174)'!$A$3:$B$223,2,0)</f>
        <v>3/8  SET SCREWS G 10PK</v>
      </c>
      <c r="C180" s="22"/>
      <c r="D180" s="23">
        <f>VLOOKUP(A180,'[1]Full List of PN (174)'!$A$3:$K$223,11,0)</f>
        <v>10</v>
      </c>
      <c r="E180" s="22" t="str">
        <f>VLOOKUP(A180,'[1]Full List of PN (174)'!$A$3:$I$223,9,0)</f>
        <v>032888219755</v>
      </c>
      <c r="F180" s="24">
        <f>VLOOKUP(A180,'[1]Full List of PN (174)'!$A$3:$O$223,15,0)</f>
        <v>0.84</v>
      </c>
      <c r="G180" s="25">
        <v>5.71</v>
      </c>
      <c r="H180" s="26">
        <f t="shared" ref="H180:H188" si="6">ROUND(IFERROR(G180*$H$6,"-"),4)</f>
        <v>0</v>
      </c>
      <c r="J180" s="38"/>
      <c r="K180" s="39"/>
    </row>
    <row r="181" spans="1:11" x14ac:dyDescent="0.2">
      <c r="A181" s="27" t="s">
        <v>475</v>
      </c>
      <c r="B181" s="21" t="str">
        <f>VLOOKUP(A181,'[1]Full List of PN (174)'!$A$3:$B$223,2,0)</f>
        <v>3/4  SET SCREWS G 10PK</v>
      </c>
      <c r="C181" s="22"/>
      <c r="D181" s="23">
        <f>VLOOKUP(A181,'[1]Full List of PN (174)'!$A$3:$K$223,11,0)</f>
        <v>10</v>
      </c>
      <c r="E181" s="22" t="str">
        <f>VLOOKUP(A181,'[1]Full List of PN (174)'!$A$3:$I$223,9,0)</f>
        <v>032888219762</v>
      </c>
      <c r="F181" s="24">
        <f>VLOOKUP(A181,'[1]Full List of PN (174)'!$A$3:$O$223,15,0)</f>
        <v>0.71</v>
      </c>
      <c r="G181" s="25">
        <v>6.67</v>
      </c>
      <c r="H181" s="26">
        <f t="shared" si="6"/>
        <v>0</v>
      </c>
      <c r="J181" s="38"/>
      <c r="K181" s="39"/>
    </row>
    <row r="182" spans="1:11" x14ac:dyDescent="0.2">
      <c r="A182" s="27" t="s">
        <v>476</v>
      </c>
      <c r="B182" s="21" t="str">
        <f>VLOOKUP(A182,'[1]Full List of PN (174)'!$A$3:$B$223,2,0)</f>
        <v>1 1/4  SET SCREWS G 10PK</v>
      </c>
      <c r="C182" s="22"/>
      <c r="D182" s="23">
        <f>VLOOKUP(A182,'[1]Full List of PN (174)'!$A$3:$K$223,11,0)</f>
        <v>10</v>
      </c>
      <c r="E182" s="22" t="str">
        <f>VLOOKUP(A182,'[1]Full List of PN (174)'!$A$3:$I$223,9,0)</f>
        <v>032888219779</v>
      </c>
      <c r="F182" s="24">
        <f>VLOOKUP(A182,'[1]Full List of PN (174)'!$A$3:$O$223,15,0)</f>
        <v>0.74</v>
      </c>
      <c r="G182" s="25">
        <v>8.44</v>
      </c>
      <c r="H182" s="26">
        <f t="shared" si="6"/>
        <v>0</v>
      </c>
      <c r="J182" s="38"/>
      <c r="K182" s="39"/>
    </row>
    <row r="183" spans="1:11" x14ac:dyDescent="0.2">
      <c r="A183" s="27" t="s">
        <v>446</v>
      </c>
      <c r="B183" s="21" t="s">
        <v>447</v>
      </c>
      <c r="C183" s="22"/>
      <c r="D183" s="23">
        <v>6</v>
      </c>
      <c r="E183" s="22" t="s">
        <v>448</v>
      </c>
      <c r="F183" s="24">
        <v>0.59</v>
      </c>
      <c r="G183" s="25">
        <v>71.63</v>
      </c>
      <c r="H183" s="26">
        <f t="shared" ref="H183:H187" si="7">ROUND(IFERROR(G183*$H$6,"-"),4)</f>
        <v>0</v>
      </c>
      <c r="J183" s="38"/>
      <c r="K183" s="39"/>
    </row>
    <row r="184" spans="1:11" x14ac:dyDescent="0.2">
      <c r="A184" s="27" t="s">
        <v>449</v>
      </c>
      <c r="B184" s="21" t="s">
        <v>450</v>
      </c>
      <c r="C184" s="22"/>
      <c r="D184" s="23">
        <v>6</v>
      </c>
      <c r="E184" s="22" t="s">
        <v>451</v>
      </c>
      <c r="F184" s="24">
        <v>1.2</v>
      </c>
      <c r="G184" s="25">
        <v>124.2</v>
      </c>
      <c r="H184" s="26">
        <f t="shared" si="6"/>
        <v>0</v>
      </c>
      <c r="J184" s="38"/>
      <c r="K184" s="39"/>
    </row>
    <row r="185" spans="1:11" x14ac:dyDescent="0.2">
      <c r="A185" s="27" t="s">
        <v>452</v>
      </c>
      <c r="B185" s="21" t="s">
        <v>453</v>
      </c>
      <c r="C185" s="22"/>
      <c r="D185" s="23">
        <v>6</v>
      </c>
      <c r="E185" s="22" t="s">
        <v>454</v>
      </c>
      <c r="F185" s="24">
        <v>0.59</v>
      </c>
      <c r="G185" s="25">
        <v>60.95</v>
      </c>
      <c r="H185" s="26">
        <f t="shared" si="6"/>
        <v>0</v>
      </c>
      <c r="J185" s="38"/>
      <c r="K185" s="39"/>
    </row>
    <row r="186" spans="1:11" x14ac:dyDescent="0.2">
      <c r="A186" s="27" t="s">
        <v>455</v>
      </c>
      <c r="B186" s="21" t="s">
        <v>456</v>
      </c>
      <c r="C186" s="22"/>
      <c r="D186" s="23">
        <v>6</v>
      </c>
      <c r="E186" s="22" t="s">
        <v>457</v>
      </c>
      <c r="F186" s="24">
        <v>1.2</v>
      </c>
      <c r="G186" s="25">
        <v>107.09</v>
      </c>
      <c r="H186" s="26">
        <f t="shared" si="6"/>
        <v>0</v>
      </c>
      <c r="J186" s="38"/>
      <c r="K186" s="39"/>
    </row>
    <row r="187" spans="1:11" x14ac:dyDescent="0.2">
      <c r="A187" s="27" t="s">
        <v>477</v>
      </c>
      <c r="B187" s="21" t="str">
        <f>VLOOKUP(A187,'[1]Full List of PN (174)'!$A$3:$B$223,2,0)</f>
        <v>3/8  SET SCREWS B 10PK</v>
      </c>
      <c r="C187" s="22"/>
      <c r="D187" s="23">
        <f>VLOOKUP(A187,'[1]Full List of PN (174)'!$A$3:$K$223,11,0)</f>
        <v>10</v>
      </c>
      <c r="E187" s="22" t="str">
        <f>VLOOKUP(A187,'[1]Full List of PN (174)'!$A$3:$I$223,9,0)</f>
        <v>032888219786</v>
      </c>
      <c r="F187" s="24">
        <f>VLOOKUP(A187,'[1]Full List of PN (174)'!$A$3:$O$223,15,0)</f>
        <v>0.13</v>
      </c>
      <c r="G187" s="25">
        <v>5.71</v>
      </c>
      <c r="H187" s="26">
        <f t="shared" si="7"/>
        <v>0</v>
      </c>
      <c r="J187" s="38"/>
      <c r="K187" s="39"/>
    </row>
    <row r="188" spans="1:11" x14ac:dyDescent="0.2">
      <c r="A188" s="27" t="s">
        <v>478</v>
      </c>
      <c r="B188" s="21" t="str">
        <f>VLOOKUP(A188,'[1]Full List of PN (174)'!$A$3:$B$223,2,0)</f>
        <v>3/4  SET SCREWS B 10PK</v>
      </c>
      <c r="C188" s="22"/>
      <c r="D188" s="23">
        <f>VLOOKUP(A188,'[1]Full List of PN (174)'!$A$3:$K$223,11,0)</f>
        <v>10</v>
      </c>
      <c r="E188" s="22" t="str">
        <f>VLOOKUP(A188,'[1]Full List of PN (174)'!$A$3:$I$223,9,0)</f>
        <v>032888219793</v>
      </c>
      <c r="F188" s="24">
        <f>VLOOKUP(A188,'[1]Full List of PN (174)'!$A$3:$O$223,15,0)</f>
        <v>0.49</v>
      </c>
      <c r="G188" s="25">
        <v>6.67</v>
      </c>
      <c r="H188" s="26">
        <f t="shared" si="6"/>
        <v>0</v>
      </c>
      <c r="J188" s="38"/>
      <c r="K188" s="39"/>
    </row>
    <row r="189" spans="1:11" x14ac:dyDescent="0.2">
      <c r="A189" s="4"/>
      <c r="B189" s="4"/>
      <c r="C189" s="22"/>
    </row>
    <row r="190" spans="1:11" x14ac:dyDescent="0.2">
      <c r="C190" s="22"/>
    </row>
    <row r="191" spans="1:11" x14ac:dyDescent="0.2">
      <c r="C191" s="22"/>
    </row>
    <row r="192" spans="1:11" x14ac:dyDescent="0.2">
      <c r="C192" s="22"/>
    </row>
    <row r="193" spans="3:3" x14ac:dyDescent="0.2">
      <c r="C193" s="22"/>
    </row>
    <row r="194" spans="3:3" x14ac:dyDescent="0.2">
      <c r="C194" s="22"/>
    </row>
    <row r="195" spans="3:3" x14ac:dyDescent="0.2">
      <c r="C195" s="22"/>
    </row>
    <row r="196" spans="3:3" x14ac:dyDescent="0.2">
      <c r="C196" s="22"/>
    </row>
    <row r="197" spans="3:3" x14ac:dyDescent="0.2">
      <c r="C197" s="22"/>
    </row>
    <row r="198" spans="3:3" x14ac:dyDescent="0.2">
      <c r="C198" s="22"/>
    </row>
    <row r="199" spans="3:3" x14ac:dyDescent="0.2">
      <c r="C199" s="22"/>
    </row>
    <row r="200" spans="3:3" x14ac:dyDescent="0.2">
      <c r="C200" s="22"/>
    </row>
    <row r="201" spans="3:3" x14ac:dyDescent="0.2">
      <c r="C201" s="22"/>
    </row>
    <row r="202" spans="3:3" x14ac:dyDescent="0.2">
      <c r="C202" s="22"/>
    </row>
    <row r="203" spans="3:3" x14ac:dyDescent="0.2">
      <c r="C203" s="22"/>
    </row>
    <row r="204" spans="3:3" x14ac:dyDescent="0.2">
      <c r="C204" s="22"/>
    </row>
    <row r="205" spans="3:3" x14ac:dyDescent="0.2">
      <c r="C205" s="22"/>
    </row>
    <row r="206" spans="3:3" x14ac:dyDescent="0.2">
      <c r="C206" s="22"/>
    </row>
    <row r="207" spans="3:3" x14ac:dyDescent="0.2">
      <c r="C207" s="22"/>
    </row>
    <row r="208" spans="3:3" x14ac:dyDescent="0.2">
      <c r="C208" s="22"/>
    </row>
    <row r="209" spans="3:3" x14ac:dyDescent="0.2">
      <c r="C209" s="22"/>
    </row>
    <row r="210" spans="3:3" x14ac:dyDescent="0.2">
      <c r="C210" s="22"/>
    </row>
    <row r="211" spans="3:3" x14ac:dyDescent="0.2">
      <c r="C211" s="22"/>
    </row>
    <row r="212" spans="3:3" x14ac:dyDescent="0.2">
      <c r="C212" s="22"/>
    </row>
    <row r="213" spans="3:3" x14ac:dyDescent="0.2">
      <c r="C213" s="22"/>
    </row>
    <row r="214" spans="3:3" x14ac:dyDescent="0.2">
      <c r="C214" s="22"/>
    </row>
    <row r="215" spans="3:3" x14ac:dyDescent="0.2">
      <c r="C215" s="22"/>
    </row>
    <row r="216" spans="3:3" x14ac:dyDescent="0.2">
      <c r="C216" s="22"/>
    </row>
    <row r="217" spans="3:3" x14ac:dyDescent="0.2">
      <c r="C217" s="22"/>
    </row>
    <row r="218" spans="3:3" x14ac:dyDescent="0.2">
      <c r="C218" s="22"/>
    </row>
    <row r="219" spans="3:3" x14ac:dyDescent="0.2">
      <c r="C219" s="22"/>
    </row>
    <row r="220" spans="3:3" x14ac:dyDescent="0.2">
      <c r="C220" s="22"/>
    </row>
    <row r="221" spans="3:3" x14ac:dyDescent="0.2">
      <c r="C221" s="22"/>
    </row>
    <row r="222" spans="3:3" x14ac:dyDescent="0.2">
      <c r="C222" s="22"/>
    </row>
    <row r="223" spans="3:3" x14ac:dyDescent="0.2">
      <c r="C223" s="22"/>
    </row>
    <row r="224" spans="3:3" x14ac:dyDescent="0.2">
      <c r="C224" s="22"/>
    </row>
    <row r="225" spans="3:3" x14ac:dyDescent="0.2">
      <c r="C225" s="22"/>
    </row>
    <row r="226" spans="3:3" x14ac:dyDescent="0.2">
      <c r="C226" s="22"/>
    </row>
    <row r="227" spans="3:3" x14ac:dyDescent="0.2">
      <c r="C227" s="22"/>
    </row>
    <row r="228" spans="3:3" x14ac:dyDescent="0.2">
      <c r="C228" s="22"/>
    </row>
    <row r="229" spans="3:3" x14ac:dyDescent="0.2">
      <c r="C229" s="22"/>
    </row>
    <row r="230" spans="3:3" x14ac:dyDescent="0.2">
      <c r="C230" s="22"/>
    </row>
    <row r="231" spans="3:3" x14ac:dyDescent="0.2">
      <c r="C231" s="22"/>
    </row>
    <row r="232" spans="3:3" x14ac:dyDescent="0.2">
      <c r="C232" s="22"/>
    </row>
    <row r="233" spans="3:3" x14ac:dyDescent="0.2">
      <c r="C233" s="22"/>
    </row>
    <row r="234" spans="3:3" x14ac:dyDescent="0.2">
      <c r="C234" s="22"/>
    </row>
    <row r="235" spans="3:3" x14ac:dyDescent="0.2">
      <c r="C235" s="22"/>
    </row>
    <row r="236" spans="3:3" x14ac:dyDescent="0.2">
      <c r="C236" s="22"/>
    </row>
    <row r="237" spans="3:3" x14ac:dyDescent="0.2">
      <c r="C237" s="22"/>
    </row>
    <row r="238" spans="3:3" x14ac:dyDescent="0.2">
      <c r="C238" s="22"/>
    </row>
    <row r="239" spans="3:3" x14ac:dyDescent="0.2">
      <c r="C239" s="22"/>
    </row>
    <row r="240" spans="3:3" x14ac:dyDescent="0.2">
      <c r="C240" s="22"/>
    </row>
    <row r="241" spans="3:3" x14ac:dyDescent="0.2">
      <c r="C241" s="22"/>
    </row>
    <row r="242" spans="3:3" x14ac:dyDescent="0.2">
      <c r="C242" s="22"/>
    </row>
    <row r="243" spans="3:3" x14ac:dyDescent="0.2">
      <c r="C243" s="22"/>
    </row>
    <row r="244" spans="3:3" x14ac:dyDescent="0.2">
      <c r="C244" s="22"/>
    </row>
    <row r="245" spans="3:3" x14ac:dyDescent="0.2">
      <c r="C245" s="22"/>
    </row>
    <row r="246" spans="3:3" x14ac:dyDescent="0.2">
      <c r="C246" s="22"/>
    </row>
    <row r="247" spans="3:3" x14ac:dyDescent="0.2">
      <c r="C247" s="22"/>
    </row>
    <row r="248" spans="3:3" x14ac:dyDescent="0.2">
      <c r="C248" s="22"/>
    </row>
    <row r="249" spans="3:3" x14ac:dyDescent="0.2">
      <c r="C249" s="22"/>
    </row>
    <row r="250" spans="3:3" x14ac:dyDescent="0.2">
      <c r="C250" s="22"/>
    </row>
    <row r="251" spans="3:3" x14ac:dyDescent="0.2">
      <c r="C251" s="22"/>
    </row>
    <row r="252" spans="3:3" x14ac:dyDescent="0.2">
      <c r="C252" s="22"/>
    </row>
    <row r="253" spans="3:3" x14ac:dyDescent="0.2">
      <c r="C253" s="22"/>
    </row>
    <row r="254" spans="3:3" x14ac:dyDescent="0.2">
      <c r="C254" s="22"/>
    </row>
    <row r="255" spans="3:3" x14ac:dyDescent="0.2">
      <c r="C255" s="22"/>
    </row>
    <row r="256" spans="3:3" x14ac:dyDescent="0.2">
      <c r="C256" s="22"/>
    </row>
    <row r="257" spans="3:3" x14ac:dyDescent="0.2">
      <c r="C257" s="22"/>
    </row>
    <row r="258" spans="3:3" x14ac:dyDescent="0.2">
      <c r="C258" s="22"/>
    </row>
    <row r="259" spans="3:3" x14ac:dyDescent="0.2">
      <c r="C259" s="22"/>
    </row>
    <row r="260" spans="3:3" x14ac:dyDescent="0.2">
      <c r="C260" s="22"/>
    </row>
    <row r="261" spans="3:3" x14ac:dyDescent="0.2">
      <c r="C261" s="22"/>
    </row>
    <row r="262" spans="3:3" x14ac:dyDescent="0.2">
      <c r="C262" s="22"/>
    </row>
    <row r="263" spans="3:3" x14ac:dyDescent="0.2">
      <c r="C263" s="22"/>
    </row>
    <row r="264" spans="3:3" x14ac:dyDescent="0.2">
      <c r="C264" s="22"/>
    </row>
    <row r="265" spans="3:3" x14ac:dyDescent="0.2">
      <c r="C265" s="22"/>
    </row>
    <row r="266" spans="3:3" x14ac:dyDescent="0.2">
      <c r="C266" s="22"/>
    </row>
    <row r="267" spans="3:3" x14ac:dyDescent="0.2">
      <c r="C267" s="22"/>
    </row>
    <row r="268" spans="3:3" x14ac:dyDescent="0.2">
      <c r="C268" s="22"/>
    </row>
    <row r="269" spans="3:3" x14ac:dyDescent="0.2">
      <c r="C269" s="22"/>
    </row>
    <row r="270" spans="3:3" x14ac:dyDescent="0.2">
      <c r="C270" s="22"/>
    </row>
    <row r="271" spans="3:3" x14ac:dyDescent="0.2">
      <c r="C271" s="22"/>
    </row>
    <row r="272" spans="3:3" x14ac:dyDescent="0.2">
      <c r="C272" s="22"/>
    </row>
    <row r="273" spans="3:3" x14ac:dyDescent="0.2">
      <c r="C273" s="22"/>
    </row>
    <row r="274" spans="3:3" x14ac:dyDescent="0.2">
      <c r="C274" s="22"/>
    </row>
    <row r="275" spans="3:3" x14ac:dyDescent="0.2">
      <c r="C275" s="22"/>
    </row>
    <row r="276" spans="3:3" x14ac:dyDescent="0.2">
      <c r="C276" s="22"/>
    </row>
    <row r="277" spans="3:3" x14ac:dyDescent="0.2">
      <c r="C277" s="22"/>
    </row>
    <row r="278" spans="3:3" x14ac:dyDescent="0.2">
      <c r="C278" s="22"/>
    </row>
    <row r="279" spans="3:3" x14ac:dyDescent="0.2">
      <c r="C279" s="22"/>
    </row>
    <row r="280" spans="3:3" x14ac:dyDescent="0.2">
      <c r="C280" s="22"/>
    </row>
    <row r="281" spans="3:3" x14ac:dyDescent="0.2">
      <c r="C281" s="22"/>
    </row>
    <row r="282" spans="3:3" x14ac:dyDescent="0.2">
      <c r="C282" s="22"/>
    </row>
    <row r="283" spans="3:3" x14ac:dyDescent="0.2">
      <c r="C283" s="22"/>
    </row>
    <row r="284" spans="3:3" x14ac:dyDescent="0.2">
      <c r="C284" s="22"/>
    </row>
    <row r="285" spans="3:3" x14ac:dyDescent="0.2">
      <c r="C285" s="22"/>
    </row>
    <row r="286" spans="3:3" x14ac:dyDescent="0.2">
      <c r="C286" s="22"/>
    </row>
    <row r="287" spans="3:3" x14ac:dyDescent="0.2">
      <c r="C287" s="22"/>
    </row>
    <row r="288" spans="3:3" x14ac:dyDescent="0.2">
      <c r="C288" s="22"/>
    </row>
    <row r="289" spans="3:3" x14ac:dyDescent="0.2">
      <c r="C289" s="22"/>
    </row>
    <row r="290" spans="3:3" x14ac:dyDescent="0.2">
      <c r="C290" s="22"/>
    </row>
    <row r="291" spans="3:3" x14ac:dyDescent="0.2">
      <c r="C291" s="22"/>
    </row>
    <row r="292" spans="3:3" x14ac:dyDescent="0.2">
      <c r="C292" s="22"/>
    </row>
    <row r="293" spans="3:3" x14ac:dyDescent="0.2">
      <c r="C293" s="22"/>
    </row>
    <row r="294" spans="3:3" x14ac:dyDescent="0.2">
      <c r="C294" s="22"/>
    </row>
    <row r="295" spans="3:3" x14ac:dyDescent="0.2">
      <c r="C295" s="22"/>
    </row>
    <row r="296" spans="3:3" x14ac:dyDescent="0.2">
      <c r="C296" s="22"/>
    </row>
    <row r="297" spans="3:3" x14ac:dyDescent="0.2">
      <c r="C297" s="22"/>
    </row>
    <row r="298" spans="3:3" x14ac:dyDescent="0.2">
      <c r="C298" s="22"/>
    </row>
    <row r="299" spans="3:3" x14ac:dyDescent="0.2">
      <c r="C299" s="22"/>
    </row>
    <row r="300" spans="3:3" x14ac:dyDescent="0.2">
      <c r="C300" s="22"/>
    </row>
    <row r="301" spans="3:3" x14ac:dyDescent="0.2">
      <c r="C301" s="22"/>
    </row>
    <row r="302" spans="3:3" x14ac:dyDescent="0.2">
      <c r="C302" s="22"/>
    </row>
    <row r="303" spans="3:3" x14ac:dyDescent="0.2">
      <c r="C303" s="22"/>
    </row>
    <row r="304" spans="3:3" x14ac:dyDescent="0.2">
      <c r="C304" s="22"/>
    </row>
    <row r="305" spans="3:3" x14ac:dyDescent="0.2">
      <c r="C305" s="22"/>
    </row>
    <row r="306" spans="3:3" x14ac:dyDescent="0.2">
      <c r="C306" s="22"/>
    </row>
    <row r="307" spans="3:3" x14ac:dyDescent="0.2">
      <c r="C307" s="22"/>
    </row>
    <row r="308" spans="3:3" x14ac:dyDescent="0.2">
      <c r="C308" s="22"/>
    </row>
    <row r="309" spans="3:3" x14ac:dyDescent="0.2">
      <c r="C309" s="22"/>
    </row>
    <row r="310" spans="3:3" x14ac:dyDescent="0.2">
      <c r="C310" s="22"/>
    </row>
    <row r="311" spans="3:3" x14ac:dyDescent="0.2">
      <c r="C311" s="22"/>
    </row>
    <row r="312" spans="3:3" x14ac:dyDescent="0.2">
      <c r="C312" s="22"/>
    </row>
    <row r="313" spans="3:3" x14ac:dyDescent="0.2">
      <c r="C313" s="22"/>
    </row>
    <row r="314" spans="3:3" x14ac:dyDescent="0.2">
      <c r="C314" s="22"/>
    </row>
    <row r="315" spans="3:3" x14ac:dyDescent="0.2">
      <c r="C315" s="22"/>
    </row>
    <row r="316" spans="3:3" x14ac:dyDescent="0.2">
      <c r="C316" s="22"/>
    </row>
    <row r="317" spans="3:3" x14ac:dyDescent="0.2">
      <c r="C317" s="22"/>
    </row>
    <row r="318" spans="3:3" x14ac:dyDescent="0.2">
      <c r="C318" s="22"/>
    </row>
    <row r="319" spans="3:3" x14ac:dyDescent="0.2">
      <c r="C319" s="22"/>
    </row>
    <row r="320" spans="3:3" x14ac:dyDescent="0.2">
      <c r="C320" s="22"/>
    </row>
    <row r="321" spans="3:3" x14ac:dyDescent="0.2">
      <c r="C321" s="22"/>
    </row>
    <row r="322" spans="3:3" x14ac:dyDescent="0.2">
      <c r="C322" s="22"/>
    </row>
    <row r="323" spans="3:3" x14ac:dyDescent="0.2">
      <c r="C323" s="22"/>
    </row>
    <row r="324" spans="3:3" x14ac:dyDescent="0.2">
      <c r="C324" s="22"/>
    </row>
    <row r="325" spans="3:3" x14ac:dyDescent="0.2">
      <c r="C325" s="22"/>
    </row>
    <row r="326" spans="3:3" x14ac:dyDescent="0.2">
      <c r="C326" s="22"/>
    </row>
    <row r="327" spans="3:3" x14ac:dyDescent="0.2">
      <c r="C327" s="22"/>
    </row>
    <row r="328" spans="3:3" x14ac:dyDescent="0.2">
      <c r="C328" s="22"/>
    </row>
    <row r="329" spans="3:3" x14ac:dyDescent="0.2">
      <c r="C329" s="22"/>
    </row>
    <row r="330" spans="3:3" x14ac:dyDescent="0.2">
      <c r="C330" s="22"/>
    </row>
    <row r="331" spans="3:3" x14ac:dyDescent="0.2">
      <c r="C331" s="22"/>
    </row>
    <row r="332" spans="3:3" x14ac:dyDescent="0.2">
      <c r="C332" s="22"/>
    </row>
    <row r="333" spans="3:3" x14ac:dyDescent="0.2">
      <c r="C333" s="22"/>
    </row>
    <row r="334" spans="3:3" x14ac:dyDescent="0.2">
      <c r="C334" s="22"/>
    </row>
    <row r="335" spans="3:3" x14ac:dyDescent="0.2">
      <c r="C335" s="22"/>
    </row>
    <row r="336" spans="3:3" x14ac:dyDescent="0.2">
      <c r="C336" s="22"/>
    </row>
    <row r="337" spans="3:3" x14ac:dyDescent="0.2">
      <c r="C337" s="22"/>
    </row>
    <row r="338" spans="3:3" x14ac:dyDescent="0.2">
      <c r="C338" s="22"/>
    </row>
    <row r="339" spans="3:3" x14ac:dyDescent="0.2">
      <c r="C339" s="22"/>
    </row>
    <row r="340" spans="3:3" x14ac:dyDescent="0.2">
      <c r="C340" s="22"/>
    </row>
    <row r="341" spans="3:3" x14ac:dyDescent="0.2">
      <c r="C341" s="22"/>
    </row>
    <row r="342" spans="3:3" x14ac:dyDescent="0.2">
      <c r="C342" s="22"/>
    </row>
    <row r="343" spans="3:3" x14ac:dyDescent="0.2">
      <c r="C343" s="22"/>
    </row>
    <row r="344" spans="3:3" x14ac:dyDescent="0.2">
      <c r="C344" s="22"/>
    </row>
    <row r="345" spans="3:3" x14ac:dyDescent="0.2">
      <c r="C345" s="22"/>
    </row>
  </sheetData>
  <conditionalFormatting sqref="A178">
    <cfRule type="duplicateValues" dxfId="0" priority="9"/>
  </conditionalFormatting>
  <pageMargins left="0.7" right="0.7" top="0.5" bottom="0.75" header="0.3" footer="0.3"/>
  <pageSetup scale="76" fitToHeight="0" orientation="portrait" horizontalDpi="4294967292" verticalDpi="4294967292" r:id="rId1"/>
  <headerFooter>
    <oddFooter>&amp;L&amp;A&amp;RPage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STF</vt:lpstr>
      <vt:lpstr>STF!Print_Area</vt:lpstr>
      <vt:lpstr>STF!Print_Titles</vt:lpstr>
    </vt:vector>
  </TitlesOfParts>
  <Company>MLI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Liu, Shirley</dc:creator>
  <cp:lastModifiedBy>Kirk, Steven A.</cp:lastModifiedBy>
  <cp:lastPrinted>2022-06-10T14:49:43Z</cp:lastPrinted>
  <dcterms:created xsi:type="dcterms:W3CDTF">2021-09-17T19:25:10Z</dcterms:created>
  <dcterms:modified xsi:type="dcterms:W3CDTF">2025-04-16T21:54:43Z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