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ldevore\Documents\SE Asia Sourcing\9% Increase March 2025\"/>
    </mc:Choice>
  </mc:AlternateContent>
  <xr:revisionPtr revIDLastSave="0" documentId="13_ncr:1_{00E01FCE-57BB-4AF4-A2D2-790A0141B886}" xr6:coauthVersionLast="36" xr6:coauthVersionMax="36" xr10:uidLastSave="{00000000-0000-0000-0000-000000000000}"/>
  <bookViews>
    <workbookView xWindow="0" yWindow="0" windowWidth="19200" windowHeight="7670" xr2:uid="{00000000-000D-0000-FFFF-FFFF00000000}"/>
  </bookViews>
  <sheets>
    <sheet name="MC" sheetId="1" r:id="rId1"/>
  </sheets>
  <definedNames>
    <definedName name="_xlnm.Print_Titles" localSheetId="0">MC!$1:$7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6" i="1"/>
  <c r="H55" i="1"/>
  <c r="H53" i="1"/>
  <c r="H52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<sst xmlns="http://schemas.openxmlformats.org/spreadsheetml/2006/main" count="159" uniqueCount="141">
  <si>
    <t>THE ISSUANCE OF THIS PRICE LIST IS NOT AN OFFER TO SELL THE GOODS LISTED HEREIN AT THE PRICES STATED.</t>
  </si>
  <si>
    <t>Southland® Steel Merchant Couplings</t>
  </si>
  <si>
    <t>PART #</t>
  </si>
  <si>
    <t>Product Description</t>
  </si>
  <si>
    <t>Inner Qty</t>
  </si>
  <si>
    <t>Master Qty</t>
  </si>
  <si>
    <t>UPC</t>
  </si>
  <si>
    <t>Pc Wgt</t>
  </si>
  <si>
    <t>List Price</t>
  </si>
  <si>
    <t>Net Price</t>
  </si>
  <si>
    <t>Standard Merchant Steel Couplings - Black</t>
  </si>
  <si>
    <t>521-220</t>
  </si>
  <si>
    <t>1/8" MERCHANT COUPLING</t>
  </si>
  <si>
    <t>032888371408</t>
  </si>
  <si>
    <t>521-221</t>
  </si>
  <si>
    <t>1/4" MERCHANT COUPLING</t>
  </si>
  <si>
    <t>032888002593</t>
  </si>
  <si>
    <t>521-222</t>
  </si>
  <si>
    <t>3/8" MERCHANT COUPLING</t>
  </si>
  <si>
    <t>032888371415</t>
  </si>
  <si>
    <t>521-223</t>
  </si>
  <si>
    <t>1/2" MERCHANT COUPLING</t>
  </si>
  <si>
    <t>032888363298</t>
  </si>
  <si>
    <t>521-224</t>
  </si>
  <si>
    <t>3/4" MERCHANT COUPLING</t>
  </si>
  <si>
    <t>032888363304</t>
  </si>
  <si>
    <t>521-225</t>
  </si>
  <si>
    <t>1" MERCHANT COUPLING</t>
  </si>
  <si>
    <t>032888363311</t>
  </si>
  <si>
    <t>521-226</t>
  </si>
  <si>
    <t>1-1/4" MERCHANT COUPLING</t>
  </si>
  <si>
    <t>032888363328</t>
  </si>
  <si>
    <t>521-227</t>
  </si>
  <si>
    <t>1-1/2" MERCHANT COUPLING</t>
  </si>
  <si>
    <t>032888363335</t>
  </si>
  <si>
    <t>521-228</t>
  </si>
  <si>
    <t>2" MERCHANT COUPLING</t>
  </si>
  <si>
    <t>032888363342</t>
  </si>
  <si>
    <t>Standard Merchant Steel Couplings - Galvanized</t>
  </si>
  <si>
    <t>511-221</t>
  </si>
  <si>
    <t>COUP MERCH GALV 1/4</t>
  </si>
  <si>
    <t>032888369252</t>
  </si>
  <si>
    <t>511-222</t>
  </si>
  <si>
    <t>COUP MERCH GALV 3/8</t>
  </si>
  <si>
    <t>032888369269</t>
  </si>
  <si>
    <t>511-223</t>
  </si>
  <si>
    <t>COUP MERCH GALV 1/2</t>
  </si>
  <si>
    <t>032888363205</t>
  </si>
  <si>
    <t>511-224</t>
  </si>
  <si>
    <t>COUP MERCH GALV 3/4</t>
  </si>
  <si>
    <t>032888363212</t>
  </si>
  <si>
    <t>511-225</t>
  </si>
  <si>
    <t>COUP MERCH GALV 1</t>
  </si>
  <si>
    <t>032888363229</t>
  </si>
  <si>
    <t>511-226</t>
  </si>
  <si>
    <t>COUP MERCH GALV 1-1/4</t>
  </si>
  <si>
    <t>032888363236</t>
  </si>
  <si>
    <t>511-227</t>
  </si>
  <si>
    <t>COUP MERCH GALV 1-1/2</t>
  </si>
  <si>
    <t>032888363243</t>
  </si>
  <si>
    <t>511-228</t>
  </si>
  <si>
    <t>COUP MERCH GALV 2</t>
  </si>
  <si>
    <t>032888363250</t>
  </si>
  <si>
    <t>511-221HC</t>
  </si>
  <si>
    <t>032888363588</t>
  </si>
  <si>
    <t>511-222HC</t>
  </si>
  <si>
    <t>032888363595</t>
  </si>
  <si>
    <t>511-223HC</t>
  </si>
  <si>
    <t>032888363601</t>
  </si>
  <si>
    <t>511-224HC</t>
  </si>
  <si>
    <t>032888363618</t>
  </si>
  <si>
    <t>511-225HC</t>
  </si>
  <si>
    <t>032888363625</t>
  </si>
  <si>
    <t>511-226HC</t>
  </si>
  <si>
    <t>032888363632</t>
  </si>
  <si>
    <t>511-227HC</t>
  </si>
  <si>
    <t>032888363649</t>
  </si>
  <si>
    <t>511-228HC</t>
  </si>
  <si>
    <t>032888363656</t>
  </si>
  <si>
    <t>521-220HC</t>
  </si>
  <si>
    <t>COUP MERCH BLK 1/8</t>
  </si>
  <si>
    <t>032888364912</t>
  </si>
  <si>
    <t>521-221HC</t>
  </si>
  <si>
    <t>COUP MERCH BLK  1/4</t>
  </si>
  <si>
    <t>032888363663</t>
  </si>
  <si>
    <t>521-222HC</t>
  </si>
  <si>
    <t>COUP MERCH BLK  3/8</t>
  </si>
  <si>
    <t>032888363670</t>
  </si>
  <si>
    <t>521-223HC</t>
  </si>
  <si>
    <t>COUP MERCH BLK  1/2</t>
  </si>
  <si>
    <t>032888363687</t>
  </si>
  <si>
    <t>521-224HC</t>
  </si>
  <si>
    <t>COUP MERCH BLK  3/4</t>
  </si>
  <si>
    <t>032888363694</t>
  </si>
  <si>
    <t>521-225HC</t>
  </si>
  <si>
    <t>COUP MERCH BLK  1</t>
  </si>
  <si>
    <t>032888363700</t>
  </si>
  <si>
    <t>521-226HC</t>
  </si>
  <si>
    <t>COUP MERCH BLK  1-1/4</t>
  </si>
  <si>
    <t>032888363717</t>
  </si>
  <si>
    <t>521-227HC</t>
  </si>
  <si>
    <t>COUP MERCH BLK  1-1/2</t>
  </si>
  <si>
    <t>032888363724</t>
  </si>
  <si>
    <t>521-228HC</t>
  </si>
  <si>
    <t>COUP MERCH BLK  2</t>
  </si>
  <si>
    <t>032888363731</t>
  </si>
  <si>
    <t>*Individually Barcoded Fitting Offering listed below standard inner/master offering (denoted with suffix, e.g. HC, HN, BC)</t>
  </si>
  <si>
    <t>Individually Barcoded Fitting Offering</t>
  </si>
  <si>
    <t>511-229BC</t>
  </si>
  <si>
    <t>COUP MERCH BLK  2-1/2</t>
  </si>
  <si>
    <t>511-230</t>
  </si>
  <si>
    <t>COUP MERCH GALV 3</t>
  </si>
  <si>
    <t>511-230BC</t>
  </si>
  <si>
    <t>COUP MERCH BLK  3</t>
  </si>
  <si>
    <t>511-231</t>
  </si>
  <si>
    <t>COUP MERCH GALV 4</t>
  </si>
  <si>
    <t>511-231BC</t>
  </si>
  <si>
    <t>COUP MERCH BLK  4</t>
  </si>
  <si>
    <t>511-229</t>
  </si>
  <si>
    <t>COUP MERCH GALV 2-1/2</t>
  </si>
  <si>
    <t>511-220HC</t>
  </si>
  <si>
    <t>COUP MERCH GALV 1/8</t>
  </si>
  <si>
    <t>Left and Right Merchant Steel Couplings - Galvanized</t>
  </si>
  <si>
    <t>511-423HN</t>
  </si>
  <si>
    <t>511-424HN</t>
  </si>
  <si>
    <t>511-425HN</t>
  </si>
  <si>
    <t>L&amp;R COUP MERCH GALV 1/2</t>
  </si>
  <si>
    <t>L&amp;R COUP MERCH GALV 3/4</t>
  </si>
  <si>
    <t>L&amp;R COUP MERCH GALV 1</t>
  </si>
  <si>
    <t xml:space="preserve"> -</t>
  </si>
  <si>
    <t>032888009967</t>
  </si>
  <si>
    <t>032888009974</t>
  </si>
  <si>
    <t>032888009981</t>
  </si>
  <si>
    <t>032888363571</t>
  </si>
  <si>
    <t>032888011724</t>
  </si>
  <si>
    <t>032888011731</t>
  </si>
  <si>
    <t>032888011748</t>
  </si>
  <si>
    <t>MC_0325a</t>
  </si>
  <si>
    <t>Effective March 31, 2025</t>
  </si>
  <si>
    <t>(Supercedes MC_0325)</t>
  </si>
  <si>
    <t>Multiplier 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</si>
</sst>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&quot;$&quot;#,##0.00"/>
    <numFmt numFmtId="168" formatCode="&quot;$&quot;#,##0.0000"/>
    <numFmt numFmtId="169" formatCode="#,##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41" fontId="3" fillId="0" borderId="0" xfId="1" applyNumberFormat="1" applyFont="1" applyFill="1" applyBorder="1"/>
    <xf numFmtId="41" fontId="4" fillId="0" borderId="0" xfId="2" applyNumberFormat="1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3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3" fontId="4" fillId="0" borderId="0" xfId="2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right"/>
    </xf>
    <xf numFmtId="41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41" fontId="2" fillId="0" borderId="0" xfId="1" applyNumberFormat="1" applyFont="1" applyFill="1" applyBorder="1"/>
    <xf numFmtId="41" fontId="2" fillId="0" borderId="0" xfId="1" applyNumberFormat="1" applyFont="1" applyFill="1" applyBorder="1" applyAlignment="1">
      <alignment horizontal="center"/>
    </xf>
    <xf numFmtId="4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5" fontId="6" fillId="2" borderId="0" xfId="0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left"/>
    </xf>
    <xf numFmtId="44" fontId="3" fillId="0" borderId="0" xfId="2" applyNumberFormat="1" applyFont="1" applyFill="1" applyBorder="1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68" fontId="2" fillId="0" borderId="0" xfId="1" applyNumberFormat="1" applyFont="1" applyBorder="1" applyAlignment="1">
      <alignment horizontal="center"/>
    </xf>
    <xf numFmtId="0" fontId="1" fillId="0" borderId="0" xfId="1" applyBorder="1"/>
    <xf numFmtId="41" fontId="1" fillId="0" borderId="0" xfId="1" applyNumberFormat="1" applyBorder="1"/>
    <xf numFmtId="164" fontId="1" fillId="0" borderId="0" xfId="1" applyNumberFormat="1" applyBorder="1"/>
    <xf numFmtId="0" fontId="3" fillId="0" borderId="0" xfId="0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167" fontId="0" fillId="0" borderId="0" xfId="0" applyNumberFormat="1" applyFont="1" applyFill="1" applyBorder="1"/>
    <xf numFmtId="168" fontId="8" fillId="0" borderId="0" xfId="0" applyNumberFormat="1" applyFont="1" applyBorder="1" applyAlignment="1">
      <alignment horizontal="center"/>
    </xf>
    <xf numFmtId="0" fontId="9" fillId="0" borderId="0" xfId="4" applyFont="1" applyFill="1" applyBorder="1"/>
    <xf numFmtId="0" fontId="10" fillId="3" borderId="0" xfId="4" applyFont="1" applyFill="1" applyBorder="1"/>
    <xf numFmtId="0" fontId="2" fillId="3" borderId="0" xfId="4" applyFont="1" applyFill="1" applyBorder="1"/>
    <xf numFmtId="166" fontId="2" fillId="3" borderId="0" xfId="4" applyNumberFormat="1" applyFont="1" applyFill="1" applyBorder="1"/>
    <xf numFmtId="167" fontId="7" fillId="3" borderId="0" xfId="0" applyNumberFormat="1" applyFont="1" applyFill="1" applyBorder="1" applyAlignment="1">
      <alignment horizontal="center"/>
    </xf>
    <xf numFmtId="0" fontId="2" fillId="0" borderId="0" xfId="4" applyFont="1" applyBorder="1"/>
    <xf numFmtId="0" fontId="6" fillId="0" borderId="0" xfId="1" quotePrefix="1" applyFont="1" applyFill="1" applyBorder="1" applyAlignment="1">
      <alignment horizontal="left" indent="2"/>
    </xf>
    <xf numFmtId="168" fontId="1" fillId="0" borderId="0" xfId="1" applyNumberFormat="1" applyBorder="1"/>
    <xf numFmtId="9" fontId="5" fillId="0" borderId="0" xfId="5" applyFont="1" applyFill="1" applyBorder="1" applyAlignment="1">
      <alignment horizontal="right"/>
    </xf>
    <xf numFmtId="0" fontId="6" fillId="0" borderId="0" xfId="4" applyFont="1" applyAlignment="1">
      <alignment horizontal="right" vertical="center"/>
    </xf>
  </cellXfs>
  <cellStyles count="6">
    <cellStyle name="Comma 2" xfId="2" xr:uid="{00000000-0005-0000-0000-000000000000}"/>
    <cellStyle name="Normal" xfId="0" builtinId="0"/>
    <cellStyle name="Normal 17 10" xfId="1" xr:uid="{00000000-0005-0000-0000-000002000000}"/>
    <cellStyle name="Normal 4 2" xfId="4" xr:uid="{00000000-0005-0000-0000-000003000000}"/>
    <cellStyle name="Percent" xfId="5" builtinId="5"/>
    <cellStyle name="Percent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38100</xdr:rowOff>
    </xdr:from>
    <xdr:to>
      <xdr:col>1</xdr:col>
      <xdr:colOff>1571625</xdr:colOff>
      <xdr:row>4</xdr:row>
      <xdr:rowOff>49829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8100"/>
          <a:ext cx="1889125" cy="653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>
    <pageSetUpPr fitToPage="1"/>
  </sheetPr>
  <dimension ref="A1:I57"/>
  <sheetViews>
    <sheetView tabSelected="1" zoomScaleNormal="100" workbookViewId="0">
      <pane ySplit="7" topLeftCell="A45" activePane="bottomLeft" state="frozen"/>
      <selection pane="bottomLeft" activeCell="G45" sqref="G45"/>
    </sheetView>
  </sheetViews>
  <sheetFormatPr defaultColWidth="11.453125" defaultRowHeight="12.5" x14ac:dyDescent="0.25"/>
  <cols>
    <col min="1" max="1" width="10.7265625" style="31" customWidth="1"/>
    <col min="2" max="2" width="23.54296875" style="31" customWidth="1"/>
    <col min="3" max="3" width="11.7265625" style="32" customWidth="1"/>
    <col min="4" max="4" width="13.1796875" style="32" customWidth="1"/>
    <col min="5" max="5" width="18.26953125" style="31" customWidth="1"/>
    <col min="6" max="6" width="13.81640625" style="33" customWidth="1"/>
    <col min="7" max="7" width="12.54296875" style="31" customWidth="1"/>
    <col min="8" max="8" width="15.453125" style="31" customWidth="1"/>
    <col min="9" max="16384" width="11.453125" style="31"/>
  </cols>
  <sheetData>
    <row r="1" spans="1:8" s="1" customFormat="1" ht="13" x14ac:dyDescent="0.3">
      <c r="B1" s="2"/>
      <c r="C1" s="4"/>
      <c r="D1" s="5"/>
      <c r="E1" s="7"/>
      <c r="F1" s="8"/>
      <c r="H1" s="9" t="s">
        <v>0</v>
      </c>
    </row>
    <row r="2" spans="1:8" s="1" customFormat="1" ht="13" x14ac:dyDescent="0.3">
      <c r="B2" s="2"/>
      <c r="C2" s="6"/>
      <c r="D2" s="5"/>
      <c r="E2" s="10"/>
      <c r="F2" s="8"/>
      <c r="H2" s="11" t="s">
        <v>137</v>
      </c>
    </row>
    <row r="3" spans="1:8" s="1" customFormat="1" ht="13" x14ac:dyDescent="0.3">
      <c r="A3" s="2"/>
      <c r="B3" s="2"/>
      <c r="C3" s="6"/>
      <c r="D3" s="5"/>
      <c r="E3" s="10"/>
      <c r="F3" s="49"/>
      <c r="H3" s="11" t="s">
        <v>138</v>
      </c>
    </row>
    <row r="4" spans="1:8" s="1" customFormat="1" ht="13" x14ac:dyDescent="0.3">
      <c r="B4" s="2"/>
      <c r="C4" s="4"/>
      <c r="D4" s="12"/>
      <c r="E4" s="13"/>
      <c r="F4" s="14"/>
      <c r="H4" s="11" t="s">
        <v>139</v>
      </c>
    </row>
    <row r="5" spans="1:8" s="1" customFormat="1" ht="14.5" x14ac:dyDescent="0.35">
      <c r="A5" s="47" t="s">
        <v>1</v>
      </c>
      <c r="B5" s="2"/>
      <c r="C5" s="4"/>
      <c r="D5" s="12"/>
      <c r="E5" s="13"/>
      <c r="F5" s="14"/>
      <c r="H5" s="11"/>
    </row>
    <row r="6" spans="1:8" s="1" customFormat="1" ht="14.5" x14ac:dyDescent="0.3">
      <c r="A6" s="41" t="s">
        <v>106</v>
      </c>
      <c r="C6" s="15"/>
      <c r="D6" s="16"/>
      <c r="E6" s="17"/>
      <c r="F6" s="18"/>
      <c r="G6" s="50" t="s">
        <v>140</v>
      </c>
      <c r="H6" s="19"/>
    </row>
    <row r="7" spans="1:8" s="1" customFormat="1" ht="13" x14ac:dyDescent="0.3">
      <c r="A7" s="20" t="s">
        <v>2</v>
      </c>
      <c r="B7" s="20" t="s">
        <v>3</v>
      </c>
      <c r="C7" s="20" t="s">
        <v>4</v>
      </c>
      <c r="D7" s="20" t="s">
        <v>5</v>
      </c>
      <c r="E7" s="20" t="s">
        <v>6</v>
      </c>
      <c r="F7" s="21" t="s">
        <v>7</v>
      </c>
      <c r="G7" s="20" t="s">
        <v>8</v>
      </c>
      <c r="H7" s="20" t="s">
        <v>9</v>
      </c>
    </row>
    <row r="8" spans="1:8" s="1" customFormat="1" ht="14.5" x14ac:dyDescent="0.35">
      <c r="A8" s="22" t="s">
        <v>10</v>
      </c>
      <c r="B8" s="2"/>
      <c r="C8" s="4"/>
      <c r="D8" s="4"/>
      <c r="E8" s="3"/>
      <c r="F8" s="14"/>
      <c r="G8" s="23"/>
      <c r="H8" s="2"/>
    </row>
    <row r="9" spans="1:8" ht="13" x14ac:dyDescent="0.3">
      <c r="A9" s="24" t="s">
        <v>11</v>
      </c>
      <c r="B9" s="25" t="s">
        <v>12</v>
      </c>
      <c r="C9" s="27">
        <v>60</v>
      </c>
      <c r="D9" s="27">
        <v>720</v>
      </c>
      <c r="E9" s="26" t="s">
        <v>13</v>
      </c>
      <c r="F9" s="28">
        <v>2.8000000000000001E-2</v>
      </c>
      <c r="G9" s="29">
        <v>3.26</v>
      </c>
      <c r="H9" s="30">
        <f>ROUND(IFERROR(G9*$H$6,"-"),4)</f>
        <v>0</v>
      </c>
    </row>
    <row r="10" spans="1:8" ht="13" x14ac:dyDescent="0.3">
      <c r="A10" s="24" t="s">
        <v>14</v>
      </c>
      <c r="B10" s="25" t="s">
        <v>15</v>
      </c>
      <c r="C10" s="27">
        <v>60</v>
      </c>
      <c r="D10" s="27">
        <v>720</v>
      </c>
      <c r="E10" s="26" t="s">
        <v>16</v>
      </c>
      <c r="F10" s="28">
        <v>7.4999999999999997E-2</v>
      </c>
      <c r="G10" s="29">
        <v>4.46</v>
      </c>
      <c r="H10" s="30">
        <f t="shared" ref="H10:H17" si="0">ROUND(IFERROR(G10*$H$6,"-"),4)</f>
        <v>0</v>
      </c>
    </row>
    <row r="11" spans="1:8" ht="13" x14ac:dyDescent="0.3">
      <c r="A11" s="24" t="s">
        <v>17</v>
      </c>
      <c r="B11" s="25" t="s">
        <v>18</v>
      </c>
      <c r="C11" s="27">
        <v>50</v>
      </c>
      <c r="D11" s="27">
        <v>600</v>
      </c>
      <c r="E11" s="26" t="s">
        <v>19</v>
      </c>
      <c r="F11" s="28">
        <v>9.1999999999999998E-2</v>
      </c>
      <c r="G11" s="29">
        <v>5.41</v>
      </c>
      <c r="H11" s="30">
        <f t="shared" si="0"/>
        <v>0</v>
      </c>
    </row>
    <row r="12" spans="1:8" ht="13" x14ac:dyDescent="0.3">
      <c r="A12" s="24" t="s">
        <v>20</v>
      </c>
      <c r="B12" s="25" t="s">
        <v>21</v>
      </c>
      <c r="C12" s="27">
        <v>40</v>
      </c>
      <c r="D12" s="27">
        <v>480</v>
      </c>
      <c r="E12" s="26" t="s">
        <v>22</v>
      </c>
      <c r="F12" s="28">
        <v>0.17699999999999999</v>
      </c>
      <c r="G12" s="29">
        <v>5.78</v>
      </c>
      <c r="H12" s="30">
        <f t="shared" si="0"/>
        <v>0</v>
      </c>
    </row>
    <row r="13" spans="1:8" ht="13" x14ac:dyDescent="0.3">
      <c r="A13" s="24" t="s">
        <v>23</v>
      </c>
      <c r="B13" s="25" t="s">
        <v>24</v>
      </c>
      <c r="C13" s="27">
        <v>50</v>
      </c>
      <c r="D13" s="27">
        <v>300</v>
      </c>
      <c r="E13" s="26" t="s">
        <v>25</v>
      </c>
      <c r="F13" s="28">
        <v>0.23400000000000001</v>
      </c>
      <c r="G13" s="29">
        <v>7.3</v>
      </c>
      <c r="H13" s="30">
        <f t="shared" si="0"/>
        <v>0</v>
      </c>
    </row>
    <row r="14" spans="1:8" ht="13" x14ac:dyDescent="0.3">
      <c r="A14" s="24" t="s">
        <v>26</v>
      </c>
      <c r="B14" s="25" t="s">
        <v>27</v>
      </c>
      <c r="C14" s="27">
        <v>25</v>
      </c>
      <c r="D14" s="27">
        <v>150</v>
      </c>
      <c r="E14" s="26" t="s">
        <v>28</v>
      </c>
      <c r="F14" s="28">
        <v>0.39400000000000002</v>
      </c>
      <c r="G14" s="29">
        <v>10.19</v>
      </c>
      <c r="H14" s="30">
        <f t="shared" si="0"/>
        <v>0</v>
      </c>
    </row>
    <row r="15" spans="1:8" ht="13" x14ac:dyDescent="0.3">
      <c r="A15" s="24" t="s">
        <v>29</v>
      </c>
      <c r="B15" s="25" t="s">
        <v>30</v>
      </c>
      <c r="C15" s="27">
        <v>16</v>
      </c>
      <c r="D15" s="27">
        <v>128</v>
      </c>
      <c r="E15" s="26" t="s">
        <v>31</v>
      </c>
      <c r="F15" s="28">
        <v>0.501</v>
      </c>
      <c r="G15" s="29">
        <v>13.08</v>
      </c>
      <c r="H15" s="30">
        <f t="shared" si="0"/>
        <v>0</v>
      </c>
    </row>
    <row r="16" spans="1:8" ht="13" x14ac:dyDescent="0.3">
      <c r="A16" s="24" t="s">
        <v>32</v>
      </c>
      <c r="B16" s="25" t="s">
        <v>33</v>
      </c>
      <c r="C16" s="27">
        <v>18</v>
      </c>
      <c r="D16" s="27">
        <v>72</v>
      </c>
      <c r="E16" s="26" t="s">
        <v>34</v>
      </c>
      <c r="F16" s="28">
        <v>0.69599999999999995</v>
      </c>
      <c r="G16" s="29">
        <v>16.46</v>
      </c>
      <c r="H16" s="30">
        <f t="shared" si="0"/>
        <v>0</v>
      </c>
    </row>
    <row r="17" spans="1:8" ht="13" x14ac:dyDescent="0.3">
      <c r="A17" s="24" t="s">
        <v>35</v>
      </c>
      <c r="B17" s="25" t="s">
        <v>36</v>
      </c>
      <c r="C17" s="27">
        <v>12</v>
      </c>
      <c r="D17" s="27">
        <v>48</v>
      </c>
      <c r="E17" s="26" t="s">
        <v>37</v>
      </c>
      <c r="F17" s="28">
        <v>1.069</v>
      </c>
      <c r="G17" s="29">
        <v>23.62</v>
      </c>
      <c r="H17" s="30">
        <f t="shared" si="0"/>
        <v>0</v>
      </c>
    </row>
    <row r="18" spans="1:8" s="1" customFormat="1" ht="14.5" x14ac:dyDescent="0.35">
      <c r="A18" s="22" t="s">
        <v>38</v>
      </c>
      <c r="B18" s="2"/>
      <c r="C18" s="4"/>
      <c r="D18" s="4"/>
      <c r="E18" s="3"/>
      <c r="F18" s="14"/>
      <c r="G18" s="23"/>
      <c r="H18" s="2"/>
    </row>
    <row r="19" spans="1:8" ht="13" x14ac:dyDescent="0.3">
      <c r="A19" s="24" t="s">
        <v>39</v>
      </c>
      <c r="B19" s="25" t="s">
        <v>40</v>
      </c>
      <c r="C19" s="27">
        <v>60</v>
      </c>
      <c r="D19" s="27">
        <v>720</v>
      </c>
      <c r="E19" s="26" t="s">
        <v>41</v>
      </c>
      <c r="F19" s="28">
        <v>7.4999999999999997E-2</v>
      </c>
      <c r="G19" s="29">
        <v>5.18</v>
      </c>
      <c r="H19" s="30">
        <f t="shared" ref="H19:H29" si="1">ROUND(IFERROR(G19*$H$6,"-"),4)</f>
        <v>0</v>
      </c>
    </row>
    <row r="20" spans="1:8" ht="13" x14ac:dyDescent="0.3">
      <c r="A20" s="24" t="s">
        <v>42</v>
      </c>
      <c r="B20" s="25" t="s">
        <v>43</v>
      </c>
      <c r="C20" s="27">
        <v>50</v>
      </c>
      <c r="D20" s="27">
        <v>600</v>
      </c>
      <c r="E20" s="26" t="s">
        <v>44</v>
      </c>
      <c r="F20" s="28">
        <v>9.1999999999999998E-2</v>
      </c>
      <c r="G20" s="29">
        <v>6.63</v>
      </c>
      <c r="H20" s="30">
        <f t="shared" si="1"/>
        <v>0</v>
      </c>
    </row>
    <row r="21" spans="1:8" ht="13" x14ac:dyDescent="0.3">
      <c r="A21" s="24" t="s">
        <v>45</v>
      </c>
      <c r="B21" s="25" t="s">
        <v>46</v>
      </c>
      <c r="C21" s="27">
        <v>40</v>
      </c>
      <c r="D21" s="27">
        <v>480</v>
      </c>
      <c r="E21" s="26" t="s">
        <v>47</v>
      </c>
      <c r="F21" s="28">
        <v>0.17699999999999999</v>
      </c>
      <c r="G21" s="29">
        <v>7</v>
      </c>
      <c r="H21" s="30">
        <f t="shared" si="1"/>
        <v>0</v>
      </c>
    </row>
    <row r="22" spans="1:8" ht="13" x14ac:dyDescent="0.3">
      <c r="A22" s="24" t="s">
        <v>48</v>
      </c>
      <c r="B22" s="25" t="s">
        <v>49</v>
      </c>
      <c r="C22" s="27">
        <v>50</v>
      </c>
      <c r="D22" s="27">
        <v>300</v>
      </c>
      <c r="E22" s="26" t="s">
        <v>50</v>
      </c>
      <c r="F22" s="28">
        <v>0.23400000000000001</v>
      </c>
      <c r="G22" s="29">
        <v>8.77</v>
      </c>
      <c r="H22" s="30">
        <f t="shared" si="1"/>
        <v>0</v>
      </c>
    </row>
    <row r="23" spans="1:8" ht="13" x14ac:dyDescent="0.3">
      <c r="A23" s="24" t="s">
        <v>51</v>
      </c>
      <c r="B23" s="25" t="s">
        <v>52</v>
      </c>
      <c r="C23" s="27">
        <v>25</v>
      </c>
      <c r="D23" s="27">
        <v>150</v>
      </c>
      <c r="E23" s="26" t="s">
        <v>53</v>
      </c>
      <c r="F23" s="28">
        <v>0.39400000000000002</v>
      </c>
      <c r="G23" s="29">
        <v>12.33</v>
      </c>
      <c r="H23" s="30">
        <f t="shared" si="1"/>
        <v>0</v>
      </c>
    </row>
    <row r="24" spans="1:8" ht="13" x14ac:dyDescent="0.3">
      <c r="A24" s="24" t="s">
        <v>54</v>
      </c>
      <c r="B24" s="25" t="s">
        <v>55</v>
      </c>
      <c r="C24" s="27">
        <v>16</v>
      </c>
      <c r="D24" s="27">
        <v>128</v>
      </c>
      <c r="E24" s="26" t="s">
        <v>56</v>
      </c>
      <c r="F24" s="28">
        <v>0.501</v>
      </c>
      <c r="G24" s="29">
        <v>15.72</v>
      </c>
      <c r="H24" s="30">
        <f t="shared" si="1"/>
        <v>0</v>
      </c>
    </row>
    <row r="25" spans="1:8" ht="13" x14ac:dyDescent="0.3">
      <c r="A25" s="24" t="s">
        <v>57</v>
      </c>
      <c r="B25" s="25" t="s">
        <v>58</v>
      </c>
      <c r="C25" s="27">
        <v>18</v>
      </c>
      <c r="D25" s="27">
        <v>72</v>
      </c>
      <c r="E25" s="26" t="s">
        <v>59</v>
      </c>
      <c r="F25" s="28">
        <v>0.69599999999999995</v>
      </c>
      <c r="G25" s="29">
        <v>19.47</v>
      </c>
      <c r="H25" s="30">
        <f t="shared" si="1"/>
        <v>0</v>
      </c>
    </row>
    <row r="26" spans="1:8" ht="13" x14ac:dyDescent="0.3">
      <c r="A26" s="24" t="s">
        <v>60</v>
      </c>
      <c r="B26" s="25" t="s">
        <v>61</v>
      </c>
      <c r="C26" s="27">
        <v>12</v>
      </c>
      <c r="D26" s="27">
        <v>48</v>
      </c>
      <c r="E26" s="26" t="s">
        <v>62</v>
      </c>
      <c r="F26" s="28">
        <v>1.069</v>
      </c>
      <c r="G26" s="29">
        <v>29.09</v>
      </c>
      <c r="H26" s="30">
        <f t="shared" si="1"/>
        <v>0</v>
      </c>
    </row>
    <row r="27" spans="1:8" ht="13" x14ac:dyDescent="0.3">
      <c r="A27" s="24" t="s">
        <v>118</v>
      </c>
      <c r="B27" s="25" t="s">
        <v>119</v>
      </c>
      <c r="C27" s="27" t="s">
        <v>129</v>
      </c>
      <c r="D27" s="27">
        <v>16</v>
      </c>
      <c r="E27" s="26" t="s">
        <v>130</v>
      </c>
      <c r="F27" s="28">
        <v>2.1230000000000002</v>
      </c>
      <c r="G27" s="29">
        <v>59.79</v>
      </c>
      <c r="H27" s="30">
        <f t="shared" si="1"/>
        <v>0</v>
      </c>
    </row>
    <row r="28" spans="1:8" ht="13" x14ac:dyDescent="0.3">
      <c r="A28" s="24" t="s">
        <v>110</v>
      </c>
      <c r="B28" s="25" t="s">
        <v>111</v>
      </c>
      <c r="C28" s="27" t="s">
        <v>129</v>
      </c>
      <c r="D28" s="27">
        <v>12</v>
      </c>
      <c r="E28" s="26" t="s">
        <v>131</v>
      </c>
      <c r="F28" s="28">
        <v>3.456</v>
      </c>
      <c r="G28" s="29">
        <v>73.48</v>
      </c>
      <c r="H28" s="30">
        <f t="shared" si="1"/>
        <v>0</v>
      </c>
    </row>
    <row r="29" spans="1:8" ht="13" x14ac:dyDescent="0.3">
      <c r="A29" s="24" t="s">
        <v>114</v>
      </c>
      <c r="B29" s="25" t="s">
        <v>115</v>
      </c>
      <c r="C29" s="27" t="s">
        <v>129</v>
      </c>
      <c r="D29" s="27">
        <v>7</v>
      </c>
      <c r="E29" s="26" t="s">
        <v>132</v>
      </c>
      <c r="F29" s="28">
        <v>4.8099999999999996</v>
      </c>
      <c r="G29" s="29">
        <v>147.03</v>
      </c>
      <c r="H29" s="30">
        <f t="shared" si="1"/>
        <v>0</v>
      </c>
    </row>
    <row r="30" spans="1:8" s="46" customFormat="1" ht="15.5" x14ac:dyDescent="0.35">
      <c r="A30" s="42" t="s">
        <v>107</v>
      </c>
      <c r="B30" s="43"/>
      <c r="C30" s="43"/>
      <c r="D30" s="43"/>
      <c r="E30" s="43"/>
      <c r="F30" s="43"/>
      <c r="G30" s="44"/>
      <c r="H30" s="45"/>
    </row>
    <row r="31" spans="1:8" ht="14.5" x14ac:dyDescent="0.35">
      <c r="A31" s="22" t="s">
        <v>10</v>
      </c>
      <c r="B31" s="35"/>
      <c r="C31" s="36"/>
      <c r="D31" s="36"/>
      <c r="E31" s="36"/>
      <c r="F31" s="37"/>
      <c r="G31" s="39"/>
      <c r="H31" s="40"/>
    </row>
    <row r="32" spans="1:8" ht="13" x14ac:dyDescent="0.3">
      <c r="A32" s="24" t="s">
        <v>79</v>
      </c>
      <c r="B32" s="25" t="s">
        <v>80</v>
      </c>
      <c r="C32" s="27">
        <v>30</v>
      </c>
      <c r="D32" s="27">
        <v>540</v>
      </c>
      <c r="E32" s="26" t="s">
        <v>81</v>
      </c>
      <c r="F32" s="28">
        <v>2.8000000000000001E-2</v>
      </c>
      <c r="G32" s="29">
        <v>3.43</v>
      </c>
      <c r="H32" s="30">
        <f t="shared" ref="H32:H43" si="2">ROUND(IFERROR(G32*$H$6,"-"),4)</f>
        <v>0</v>
      </c>
    </row>
    <row r="33" spans="1:9" ht="13" x14ac:dyDescent="0.3">
      <c r="A33" s="24" t="s">
        <v>82</v>
      </c>
      <c r="B33" s="25" t="s">
        <v>83</v>
      </c>
      <c r="C33" s="27">
        <v>30</v>
      </c>
      <c r="D33" s="27">
        <v>540</v>
      </c>
      <c r="E33" s="26" t="s">
        <v>84</v>
      </c>
      <c r="F33" s="28">
        <v>7.4999999999999997E-2</v>
      </c>
      <c r="G33" s="29">
        <v>4.6900000000000004</v>
      </c>
      <c r="H33" s="30">
        <f t="shared" si="2"/>
        <v>0</v>
      </c>
    </row>
    <row r="34" spans="1:9" ht="13" x14ac:dyDescent="0.3">
      <c r="A34" s="24" t="s">
        <v>85</v>
      </c>
      <c r="B34" s="25" t="s">
        <v>86</v>
      </c>
      <c r="C34" s="27">
        <v>25</v>
      </c>
      <c r="D34" s="27">
        <v>450</v>
      </c>
      <c r="E34" s="26" t="s">
        <v>87</v>
      </c>
      <c r="F34" s="28">
        <v>9.1999999999999998E-2</v>
      </c>
      <c r="G34" s="29">
        <v>5.68</v>
      </c>
      <c r="H34" s="30">
        <f t="shared" si="2"/>
        <v>0</v>
      </c>
    </row>
    <row r="35" spans="1:9" ht="13" x14ac:dyDescent="0.3">
      <c r="A35" s="24" t="s">
        <v>88</v>
      </c>
      <c r="B35" s="25" t="s">
        <v>89</v>
      </c>
      <c r="C35" s="27">
        <v>100</v>
      </c>
      <c r="D35" s="27">
        <v>400</v>
      </c>
      <c r="E35" s="26" t="s">
        <v>90</v>
      </c>
      <c r="F35" s="28">
        <v>0.17699999999999999</v>
      </c>
      <c r="G35" s="29">
        <v>6.08</v>
      </c>
      <c r="H35" s="30">
        <f t="shared" si="2"/>
        <v>0</v>
      </c>
    </row>
    <row r="36" spans="1:9" ht="13" x14ac:dyDescent="0.3">
      <c r="A36" s="24" t="s">
        <v>91</v>
      </c>
      <c r="B36" s="25" t="s">
        <v>92</v>
      </c>
      <c r="C36" s="27">
        <v>80</v>
      </c>
      <c r="D36" s="27">
        <v>320</v>
      </c>
      <c r="E36" s="26" t="s">
        <v>93</v>
      </c>
      <c r="F36" s="28">
        <v>0.23400000000000001</v>
      </c>
      <c r="G36" s="29">
        <v>7.67</v>
      </c>
      <c r="H36" s="30">
        <f t="shared" si="2"/>
        <v>0</v>
      </c>
    </row>
    <row r="37" spans="1:9" ht="13" x14ac:dyDescent="0.3">
      <c r="A37" s="24" t="s">
        <v>94</v>
      </c>
      <c r="B37" s="25" t="s">
        <v>95</v>
      </c>
      <c r="C37" s="27">
        <v>40</v>
      </c>
      <c r="D37" s="27">
        <v>160</v>
      </c>
      <c r="E37" s="26" t="s">
        <v>96</v>
      </c>
      <c r="F37" s="28">
        <v>0.39400000000000002</v>
      </c>
      <c r="G37" s="29">
        <v>10.7</v>
      </c>
      <c r="H37" s="30">
        <f t="shared" si="2"/>
        <v>0</v>
      </c>
    </row>
    <row r="38" spans="1:9" ht="13" x14ac:dyDescent="0.3">
      <c r="A38" s="24" t="s">
        <v>97</v>
      </c>
      <c r="B38" s="25" t="s">
        <v>98</v>
      </c>
      <c r="C38" s="27">
        <v>16</v>
      </c>
      <c r="D38" s="27">
        <v>64</v>
      </c>
      <c r="E38" s="26" t="s">
        <v>99</v>
      </c>
      <c r="F38" s="28">
        <v>0.501</v>
      </c>
      <c r="G38" s="29">
        <v>13.74</v>
      </c>
      <c r="H38" s="30">
        <f t="shared" si="2"/>
        <v>0</v>
      </c>
    </row>
    <row r="39" spans="1:9" ht="13" x14ac:dyDescent="0.3">
      <c r="A39" s="24" t="s">
        <v>100</v>
      </c>
      <c r="B39" s="25" t="s">
        <v>101</v>
      </c>
      <c r="C39" s="27">
        <v>12</v>
      </c>
      <c r="D39" s="27">
        <v>48</v>
      </c>
      <c r="E39" s="26" t="s">
        <v>102</v>
      </c>
      <c r="F39" s="28">
        <v>0.69599999999999995</v>
      </c>
      <c r="G39" s="29">
        <v>17.29</v>
      </c>
      <c r="H39" s="30">
        <f t="shared" si="2"/>
        <v>0</v>
      </c>
    </row>
    <row r="40" spans="1:9" ht="13" x14ac:dyDescent="0.3">
      <c r="A40" s="24" t="s">
        <v>103</v>
      </c>
      <c r="B40" s="25" t="s">
        <v>104</v>
      </c>
      <c r="C40" s="27">
        <v>9</v>
      </c>
      <c r="D40" s="27">
        <v>36</v>
      </c>
      <c r="E40" s="26" t="s">
        <v>105</v>
      </c>
      <c r="F40" s="28">
        <v>1.069</v>
      </c>
      <c r="G40" s="29">
        <v>24.81</v>
      </c>
      <c r="H40" s="30">
        <f t="shared" si="2"/>
        <v>0</v>
      </c>
    </row>
    <row r="41" spans="1:9" ht="13" x14ac:dyDescent="0.3">
      <c r="A41" s="24" t="s">
        <v>108</v>
      </c>
      <c r="B41" s="25" t="s">
        <v>109</v>
      </c>
      <c r="C41" s="27">
        <v>12</v>
      </c>
      <c r="D41" s="27">
        <v>24</v>
      </c>
      <c r="E41" s="26" t="s">
        <v>130</v>
      </c>
      <c r="F41" s="28">
        <v>2.1230000000000002</v>
      </c>
      <c r="G41" s="29">
        <v>56.21</v>
      </c>
      <c r="H41" s="30">
        <f t="shared" si="2"/>
        <v>0</v>
      </c>
    </row>
    <row r="42" spans="1:9" ht="13" x14ac:dyDescent="0.3">
      <c r="A42" s="24" t="s">
        <v>112</v>
      </c>
      <c r="B42" s="25" t="s">
        <v>113</v>
      </c>
      <c r="C42" s="27">
        <v>8</v>
      </c>
      <c r="D42" s="27">
        <v>16</v>
      </c>
      <c r="E42" s="26" t="s">
        <v>131</v>
      </c>
      <c r="F42" s="28">
        <v>3.456</v>
      </c>
      <c r="G42" s="29">
        <v>71.3</v>
      </c>
      <c r="H42" s="30">
        <f t="shared" si="2"/>
        <v>0</v>
      </c>
    </row>
    <row r="43" spans="1:9" ht="13" x14ac:dyDescent="0.3">
      <c r="A43" s="24" t="s">
        <v>116</v>
      </c>
      <c r="B43" s="25" t="s">
        <v>117</v>
      </c>
      <c r="C43" s="27">
        <v>6</v>
      </c>
      <c r="D43" s="27">
        <v>12</v>
      </c>
      <c r="E43" s="26" t="s">
        <v>132</v>
      </c>
      <c r="F43" s="28">
        <v>4.8099999999999996</v>
      </c>
      <c r="G43" s="29">
        <v>125.34</v>
      </c>
      <c r="H43" s="30">
        <f t="shared" si="2"/>
        <v>0</v>
      </c>
    </row>
    <row r="44" spans="1:9" ht="14.5" x14ac:dyDescent="0.35">
      <c r="A44" s="22" t="s">
        <v>38</v>
      </c>
      <c r="B44" s="34"/>
      <c r="C44" s="35"/>
      <c r="D44" s="36"/>
      <c r="E44" s="36"/>
      <c r="F44" s="36"/>
      <c r="G44" s="29"/>
      <c r="H44" s="38"/>
    </row>
    <row r="45" spans="1:9" ht="13" x14ac:dyDescent="0.3">
      <c r="A45" s="24" t="s">
        <v>120</v>
      </c>
      <c r="B45" s="25" t="s">
        <v>121</v>
      </c>
      <c r="C45" s="27">
        <v>30</v>
      </c>
      <c r="D45" s="27">
        <v>540</v>
      </c>
      <c r="E45" s="26" t="s">
        <v>133</v>
      </c>
      <c r="F45" s="28">
        <v>2.8000000000000001E-2</v>
      </c>
      <c r="G45" s="29">
        <v>3.91</v>
      </c>
      <c r="H45" s="30">
        <f t="shared" ref="H45:H53" si="3">ROUND(IFERROR(G45*$H$6,"-"),4)</f>
        <v>0</v>
      </c>
      <c r="I45" s="48"/>
    </row>
    <row r="46" spans="1:9" ht="13" x14ac:dyDescent="0.3">
      <c r="A46" s="24" t="s">
        <v>63</v>
      </c>
      <c r="B46" s="25" t="s">
        <v>40</v>
      </c>
      <c r="C46" s="27">
        <v>30</v>
      </c>
      <c r="D46" s="27">
        <v>540</v>
      </c>
      <c r="E46" s="26" t="s">
        <v>64</v>
      </c>
      <c r="F46" s="28">
        <v>7.4999999999999997E-2</v>
      </c>
      <c r="G46" s="29">
        <v>5.44</v>
      </c>
      <c r="H46" s="30">
        <f t="shared" si="3"/>
        <v>0</v>
      </c>
    </row>
    <row r="47" spans="1:9" ht="13" x14ac:dyDescent="0.3">
      <c r="A47" s="24" t="s">
        <v>65</v>
      </c>
      <c r="B47" s="25" t="s">
        <v>43</v>
      </c>
      <c r="C47" s="27">
        <v>25</v>
      </c>
      <c r="D47" s="27">
        <v>450</v>
      </c>
      <c r="E47" s="26" t="s">
        <v>66</v>
      </c>
      <c r="F47" s="28">
        <v>9.1999999999999998E-2</v>
      </c>
      <c r="G47" s="29">
        <v>6.97</v>
      </c>
      <c r="H47" s="30">
        <f t="shared" si="3"/>
        <v>0</v>
      </c>
    </row>
    <row r="48" spans="1:9" ht="13" x14ac:dyDescent="0.3">
      <c r="A48" s="24" t="s">
        <v>67</v>
      </c>
      <c r="B48" s="25" t="s">
        <v>46</v>
      </c>
      <c r="C48" s="27">
        <v>100</v>
      </c>
      <c r="D48" s="27">
        <v>400</v>
      </c>
      <c r="E48" s="26" t="s">
        <v>68</v>
      </c>
      <c r="F48" s="28">
        <v>0.17699999999999999</v>
      </c>
      <c r="G48" s="29">
        <v>7.36</v>
      </c>
      <c r="H48" s="30">
        <f t="shared" si="3"/>
        <v>0</v>
      </c>
    </row>
    <row r="49" spans="1:8" ht="13" x14ac:dyDescent="0.3">
      <c r="A49" s="24" t="s">
        <v>69</v>
      </c>
      <c r="B49" s="25" t="s">
        <v>49</v>
      </c>
      <c r="C49" s="27">
        <v>80</v>
      </c>
      <c r="D49" s="27">
        <v>320</v>
      </c>
      <c r="E49" s="26" t="s">
        <v>70</v>
      </c>
      <c r="F49" s="28">
        <v>0.23400000000000001</v>
      </c>
      <c r="G49" s="29">
        <v>9.2200000000000006</v>
      </c>
      <c r="H49" s="30">
        <f t="shared" si="3"/>
        <v>0</v>
      </c>
    </row>
    <row r="50" spans="1:8" ht="13" x14ac:dyDescent="0.3">
      <c r="A50" s="24" t="s">
        <v>71</v>
      </c>
      <c r="B50" s="25" t="s">
        <v>52</v>
      </c>
      <c r="C50" s="27">
        <v>40</v>
      </c>
      <c r="D50" s="27">
        <v>160</v>
      </c>
      <c r="E50" s="26" t="s">
        <v>72</v>
      </c>
      <c r="F50" s="28">
        <v>0.39400000000000002</v>
      </c>
      <c r="G50" s="29">
        <v>12.95</v>
      </c>
      <c r="H50" s="30">
        <f t="shared" si="3"/>
        <v>0</v>
      </c>
    </row>
    <row r="51" spans="1:8" ht="13" x14ac:dyDescent="0.3">
      <c r="A51" s="24" t="s">
        <v>73</v>
      </c>
      <c r="B51" s="25" t="s">
        <v>55</v>
      </c>
      <c r="C51" s="27">
        <v>16</v>
      </c>
      <c r="D51" s="27">
        <v>64</v>
      </c>
      <c r="E51" s="26" t="s">
        <v>74</v>
      </c>
      <c r="F51" s="28">
        <v>0.501</v>
      </c>
      <c r="G51" s="29">
        <v>16.510000000000002</v>
      </c>
      <c r="H51" s="30">
        <f t="shared" si="3"/>
        <v>0</v>
      </c>
    </row>
    <row r="52" spans="1:8" ht="13" x14ac:dyDescent="0.3">
      <c r="A52" s="24" t="s">
        <v>75</v>
      </c>
      <c r="B52" s="25" t="s">
        <v>58</v>
      </c>
      <c r="C52" s="27">
        <v>12</v>
      </c>
      <c r="D52" s="27">
        <v>48</v>
      </c>
      <c r="E52" s="26" t="s">
        <v>76</v>
      </c>
      <c r="F52" s="28">
        <v>0.69599999999999995</v>
      </c>
      <c r="G52" s="29">
        <v>20.46</v>
      </c>
      <c r="H52" s="30">
        <f t="shared" si="3"/>
        <v>0</v>
      </c>
    </row>
    <row r="53" spans="1:8" ht="13" x14ac:dyDescent="0.3">
      <c r="A53" s="24" t="s">
        <v>77</v>
      </c>
      <c r="B53" s="25" t="s">
        <v>61</v>
      </c>
      <c r="C53" s="27">
        <v>9</v>
      </c>
      <c r="D53" s="27">
        <v>36</v>
      </c>
      <c r="E53" s="26" t="s">
        <v>78</v>
      </c>
      <c r="F53" s="28">
        <v>1.069</v>
      </c>
      <c r="G53" s="29">
        <v>30.55</v>
      </c>
      <c r="H53" s="30">
        <f t="shared" si="3"/>
        <v>0</v>
      </c>
    </row>
    <row r="54" spans="1:8" ht="14.5" x14ac:dyDescent="0.35">
      <c r="A54" s="22" t="s">
        <v>122</v>
      </c>
      <c r="B54" s="34"/>
      <c r="C54" s="35"/>
      <c r="D54" s="36"/>
      <c r="E54" s="36"/>
      <c r="F54" s="36"/>
      <c r="G54" s="29"/>
      <c r="H54" s="38"/>
    </row>
    <row r="55" spans="1:8" ht="13" x14ac:dyDescent="0.3">
      <c r="A55" s="24" t="s">
        <v>123</v>
      </c>
      <c r="B55" s="25" t="s">
        <v>126</v>
      </c>
      <c r="C55" s="27" t="s">
        <v>129</v>
      </c>
      <c r="D55" s="27">
        <v>10</v>
      </c>
      <c r="E55" s="26" t="s">
        <v>134</v>
      </c>
      <c r="F55" s="28">
        <v>0.191</v>
      </c>
      <c r="G55" s="29">
        <v>8.5500000000000007</v>
      </c>
      <c r="H55" s="30">
        <f t="shared" ref="H55:H57" si="4">ROUND(IFERROR(G55*$H$6,"-"),4)</f>
        <v>0</v>
      </c>
    </row>
    <row r="56" spans="1:8" ht="13" x14ac:dyDescent="0.3">
      <c r="A56" s="24" t="s">
        <v>124</v>
      </c>
      <c r="B56" s="25" t="s">
        <v>127</v>
      </c>
      <c r="C56" s="27" t="s">
        <v>129</v>
      </c>
      <c r="D56" s="27">
        <v>10</v>
      </c>
      <c r="E56" s="26" t="s">
        <v>135</v>
      </c>
      <c r="F56" s="28">
        <v>0.254</v>
      </c>
      <c r="G56" s="29">
        <v>9.5500000000000007</v>
      </c>
      <c r="H56" s="30">
        <f t="shared" si="4"/>
        <v>0</v>
      </c>
    </row>
    <row r="57" spans="1:8" ht="13" x14ac:dyDescent="0.3">
      <c r="A57" s="24" t="s">
        <v>125</v>
      </c>
      <c r="B57" s="25" t="s">
        <v>128</v>
      </c>
      <c r="C57" s="27" t="s">
        <v>129</v>
      </c>
      <c r="D57" s="27">
        <v>10</v>
      </c>
      <c r="E57" s="26" t="s">
        <v>136</v>
      </c>
      <c r="F57" s="28">
        <v>0.434</v>
      </c>
      <c r="G57" s="29">
        <v>13.53</v>
      </c>
      <c r="H57" s="30">
        <f t="shared" si="4"/>
        <v>0</v>
      </c>
    </row>
  </sheetData>
  <pageMargins left="0.7" right="0.7" top="0.75" bottom="0.75" header="0.3" footer="0.3"/>
  <pageSetup scale="76" fitToHeight="0" orientation="portrait" r:id="rId1"/>
  <headerFooter alignWithMargins="0">
    <oddFooter xml:space="preserve">&amp;L&amp;A&amp;RPage &amp;P of &amp;N </oddFooter>
  </headerFooter>
  <ignoredErrors>
    <ignoredError sqref="E31:E40 E9:E26 E46:E53 E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</vt:lpstr>
      <vt:lpstr>MC!Print_Titles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DeVore, Reba L</cp:lastModifiedBy>
  <cp:lastPrinted>2022-06-09T22:11:56Z</cp:lastPrinted>
  <dcterms:created xsi:type="dcterms:W3CDTF">2021-09-17T19:25:12Z</dcterms:created>
  <dcterms:modified xsi:type="dcterms:W3CDTF">2025-03-12T14:55:10Z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