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List Price Sheets\CURRENT\"/>
    </mc:Choice>
  </mc:AlternateContent>
  <bookViews>
    <workbookView xWindow="0" yWindow="0" windowWidth="12795" windowHeight="6915"/>
  </bookViews>
  <sheets>
    <sheet name="FCT" sheetId="1" r:id="rId1"/>
  </sheets>
  <externalReferences>
    <externalReference r:id="rId2"/>
  </externalReferences>
  <definedNames>
    <definedName name="_xlnm._FilterDatabase" localSheetId="0" hidden="1">FCT!$A$8:$J$181</definedName>
    <definedName name="_xlnm.Print_Area" localSheetId="0">FCT!$A$1:$G$142</definedName>
    <definedName name="_xlnm.Print_Titles" localSheetId="0">FCT!$1:$7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81" i="1" l="1"/>
  <c r="G180" i="1" l="1"/>
  <c r="G102" i="1" l="1"/>
  <c r="G179" i="1" l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1" i="1"/>
  <c r="G120" i="1"/>
  <c r="G119" i="1"/>
  <c r="G118" i="1"/>
  <c r="G116" i="1"/>
  <c r="G115" i="1"/>
  <c r="G113" i="1"/>
  <c r="G112" i="1"/>
  <c r="G111" i="1"/>
  <c r="G110" i="1"/>
  <c r="G109" i="1"/>
  <c r="G108" i="1"/>
  <c r="G107" i="1"/>
  <c r="G106" i="1"/>
  <c r="G105" i="1"/>
  <c r="G104" i="1"/>
  <c r="G101" i="1"/>
  <c r="G100" i="1"/>
  <c r="G99" i="1"/>
  <c r="G98" i="1"/>
  <c r="G97" i="1"/>
  <c r="G96" i="1"/>
  <c r="G94" i="1"/>
  <c r="G93" i="1"/>
  <c r="G91" i="1"/>
  <c r="G90" i="1"/>
  <c r="G89" i="1"/>
  <c r="G88" i="1"/>
  <c r="G86" i="1"/>
  <c r="G85" i="1"/>
  <c r="G84" i="1"/>
  <c r="G83" i="1"/>
  <c r="G82" i="1"/>
  <c r="G81" i="1"/>
  <c r="G80" i="1"/>
  <c r="G79" i="1"/>
  <c r="G77" i="1"/>
  <c r="G76" i="1"/>
  <c r="G75" i="1"/>
  <c r="G74" i="1"/>
  <c r="G72" i="1"/>
  <c r="G71" i="1"/>
  <c r="G70" i="1"/>
  <c r="G69" i="1"/>
  <c r="G67" i="1"/>
  <c r="G65" i="1"/>
  <c r="G64" i="1"/>
  <c r="G63" i="1"/>
  <c r="G62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<sst xmlns="http://schemas.openxmlformats.org/spreadsheetml/2006/main" count="518" uniqueCount="496">
  <si>
    <t>THE ISSUANCE OF THIS PRICE LIST IS NOT AN OFFER TO SELL THE GOODS LISTED HEREIN AT THE PRICES STATED.</t>
  </si>
  <si>
    <t>Faucets and Tub &amp; Shower</t>
  </si>
  <si>
    <t>Multiplier -----&gt;</t>
  </si>
  <si>
    <t>PART #</t>
  </si>
  <si>
    <t>Product Description</t>
  </si>
  <si>
    <t>Master Qty</t>
  </si>
  <si>
    <t>UPC</t>
  </si>
  <si>
    <t>List Price</t>
  </si>
  <si>
    <t>Net Price</t>
  </si>
  <si>
    <t>KITCHEN</t>
  </si>
  <si>
    <t/>
  </si>
  <si>
    <t>229-005</t>
  </si>
  <si>
    <t>Two Metal Lever Handle High Arc w/Matching Spray - Chrome</t>
  </si>
  <si>
    <t>032888168497</t>
  </si>
  <si>
    <t>229-006</t>
  </si>
  <si>
    <t>Two Metal Lever Handle High Arc w/Matching Spray - Brushed Nickel</t>
  </si>
  <si>
    <t>032888168503</t>
  </si>
  <si>
    <t>229-017</t>
  </si>
  <si>
    <t>Two Metal Lever Handle w/Matching Spray - Chrome</t>
  </si>
  <si>
    <t>032888168619</t>
  </si>
  <si>
    <t>229-018</t>
  </si>
  <si>
    <t>Two Metal Lever Handle w/Matching Spray - Brushed Nickel</t>
  </si>
  <si>
    <t>032888168626</t>
  </si>
  <si>
    <t>222-413</t>
  </si>
  <si>
    <t>Single Metal Lever Handle w/Spray - Chrome</t>
  </si>
  <si>
    <t>032888168343</t>
  </si>
  <si>
    <t>222-412</t>
  </si>
  <si>
    <t>Single Metal Lever Handle Less Spray - Chrome</t>
  </si>
  <si>
    <t>032888168336</t>
  </si>
  <si>
    <t>222-423</t>
  </si>
  <si>
    <t>Single Metal Lever Handle w/Spray - Brushed Nickel</t>
  </si>
  <si>
    <t>032888168374</t>
  </si>
  <si>
    <t>222-422</t>
  </si>
  <si>
    <t>Single Metal Lever Handle Less Spray - Brushed Nickel</t>
  </si>
  <si>
    <t>032888168367</t>
  </si>
  <si>
    <t>222-404H</t>
  </si>
  <si>
    <t>Two Acrylic Handle w/Spray - Round Base - Chrome</t>
  </si>
  <si>
    <t>032888168312</t>
  </si>
  <si>
    <t>222-403H</t>
  </si>
  <si>
    <t>Two Acrylic Handle Less Spray - Round Base - Chrome</t>
  </si>
  <si>
    <t>032888168305</t>
  </si>
  <si>
    <t>222-619H</t>
  </si>
  <si>
    <t>Two Acrylic Handle w/Spray - Square Base - Chrome</t>
  </si>
  <si>
    <t>032888168404</t>
  </si>
  <si>
    <t>222-609H</t>
  </si>
  <si>
    <t>Two Acrylic Handle Less Spray - Square Base - Chrome</t>
  </si>
  <si>
    <t>032888168398</t>
  </si>
  <si>
    <t>222-405H</t>
  </si>
  <si>
    <t>Two Metal Short Lever Handle - Round Base - Chrome</t>
  </si>
  <si>
    <t>032888168329</t>
  </si>
  <si>
    <t>222-518NL</t>
  </si>
  <si>
    <t>Two Round Metal Handle w/Spray - Square Base - Chrome</t>
  </si>
  <si>
    <t>032888157033</t>
  </si>
  <si>
    <t>222-508NL</t>
  </si>
  <si>
    <t>Two Round Metal Handle Less Spray - Square Base - Chrome</t>
  </si>
  <si>
    <t>032888157026</t>
  </si>
  <si>
    <t>222-738H</t>
  </si>
  <si>
    <t>Two Metal Lever Handle Hich Arc w/Spray - Round Base - Chrome</t>
  </si>
  <si>
    <t>032888121935</t>
  </si>
  <si>
    <t>222-118</t>
  </si>
  <si>
    <t>Single Metal Lever Handle w/Spray - Square Base - Chrome</t>
  </si>
  <si>
    <t>032888121966</t>
  </si>
  <si>
    <t>222-108</t>
  </si>
  <si>
    <t>Single Metal Lever Handle Less Spray - Square Base - Chrome</t>
  </si>
  <si>
    <t>032888121560</t>
  </si>
  <si>
    <t>KITCHEN - NON-METALLIC</t>
  </si>
  <si>
    <t>122-028</t>
  </si>
  <si>
    <t>Two Acrylic Handle w/Spray - Chrome</t>
  </si>
  <si>
    <t>032888220287</t>
  </si>
  <si>
    <t>122-028RP</t>
  </si>
  <si>
    <t>Two Acrylic Handle w/Spray - Chrome (Clamshell)</t>
  </si>
  <si>
    <t>032888997943</t>
  </si>
  <si>
    <t>122-018</t>
  </si>
  <si>
    <t>Two Acrylic Handle Less Spray - Chrome</t>
  </si>
  <si>
    <t>032888220188</t>
  </si>
  <si>
    <t>122-018RP</t>
  </si>
  <si>
    <t>Two Acrylic Handle Less Spray - Chrome (Clamshell)</t>
  </si>
  <si>
    <t>032888997936</t>
  </si>
  <si>
    <t>LAVATORY</t>
  </si>
  <si>
    <t>Single Metal Lever Handle w/ ‘Pop-Up’ - Round Base - Chrome</t>
  </si>
  <si>
    <t>229-009</t>
  </si>
  <si>
    <t>Two Metal Lever Handle w/ ‘Pop-Up’ - Round Base - Chome</t>
  </si>
  <si>
    <t>032888168534</t>
  </si>
  <si>
    <t>229-010</t>
  </si>
  <si>
    <t>Two Metal Lever Handle w/ ‘Pop-Up’ - Round Base - Brushed Nickel</t>
  </si>
  <si>
    <t>032888168541</t>
  </si>
  <si>
    <t>229-012</t>
  </si>
  <si>
    <t>Two Metal Lever Handle Widespread w/ ‘Pop-Up’ - Brushed Nickel</t>
  </si>
  <si>
    <t>032888168565</t>
  </si>
  <si>
    <t>222-334</t>
  </si>
  <si>
    <t>032888168275</t>
  </si>
  <si>
    <t>222-333</t>
  </si>
  <si>
    <t>Single Metal Lever Handle Less ‘Pop-Up’ - Round Base - Chrome</t>
  </si>
  <si>
    <t>032888168268</t>
  </si>
  <si>
    <t>222-341</t>
  </si>
  <si>
    <t>Single Metal Lever Handle w/ ‘Pop-Up’ - Round Base - Brushed Nickel</t>
  </si>
  <si>
    <t>032888168299</t>
  </si>
  <si>
    <t>222-329</t>
  </si>
  <si>
    <t>Single Acrylic Handle w/ ‘Pop-Up’ - Round Base - Chrome</t>
  </si>
  <si>
    <t>032888168251</t>
  </si>
  <si>
    <t>222-328</t>
  </si>
  <si>
    <t>Single Acrylic Handle Less ‘Pop-Up’ - Round Base - Chrome</t>
  </si>
  <si>
    <t>032888168244</t>
  </si>
  <si>
    <t>221-114</t>
  </si>
  <si>
    <t>Single Acrylic Handle w/ ‘Pop-Up’ - Square Base - Chrome</t>
  </si>
  <si>
    <t>032888121485</t>
  </si>
  <si>
    <t>222-312H</t>
  </si>
  <si>
    <t>Two Metal ADA Lever Handle w/ ‘Pop-Up’- Round Base - Chrome</t>
  </si>
  <si>
    <t>032888121720</t>
  </si>
  <si>
    <t>222-311H</t>
  </si>
  <si>
    <t>Two Metal ADA Lever Handle Less ‘Pop-Up’- Round Base - Chrome</t>
  </si>
  <si>
    <t>032888121713</t>
  </si>
  <si>
    <t>222-337H</t>
  </si>
  <si>
    <t>Two Metal ADA Lever Handle w/ Grid Drain - Round Base - Chrome</t>
  </si>
  <si>
    <t>032888121782</t>
  </si>
  <si>
    <t>222-303H</t>
  </si>
  <si>
    <t>Two Acrylic Handle w/ 'Pop-Up' - Round Base - Chrome</t>
  </si>
  <si>
    <t>032888168213</t>
  </si>
  <si>
    <t>222-302H</t>
  </si>
  <si>
    <t>Two Acrylic Handle Less 'Pop-Up' - Round Base - Chrome</t>
  </si>
  <si>
    <t>032888168206</t>
  </si>
  <si>
    <t>221-615H</t>
  </si>
  <si>
    <t>Two Acrylic Handle w/ 'Pop-Up' - Square Base - Chrome</t>
  </si>
  <si>
    <t>032888168121</t>
  </si>
  <si>
    <t>221-605H</t>
  </si>
  <si>
    <t>Two Acrylic Handle Less 'Pop-Up' - Square Base - Chrome</t>
  </si>
  <si>
    <t>032888168114</t>
  </si>
  <si>
    <t>221-814</t>
  </si>
  <si>
    <t>Single Metal ADA Lever Handle w/ 'Pop-Up' - Square Base - Chrome</t>
  </si>
  <si>
    <t>032888121553</t>
  </si>
  <si>
    <t>LAVATORY - NON-METALLIC</t>
  </si>
  <si>
    <t>121-024</t>
  </si>
  <si>
    <t>032888210240</t>
  </si>
  <si>
    <t>121-024RP</t>
  </si>
  <si>
    <t>Two Acrylic Handle w/ 'Pop-Up' - Square Base - Chrome (Clamshell)</t>
  </si>
  <si>
    <t>032888997905</t>
  </si>
  <si>
    <t>121-014</t>
  </si>
  <si>
    <t>032888210141</t>
  </si>
  <si>
    <t>121-014RP</t>
  </si>
  <si>
    <t>Two Acrylic Handle Less 'Pop-Up' - Square Base - Chrome (Clamshell)</t>
  </si>
  <si>
    <t>032888997899</t>
  </si>
  <si>
    <t>ROMAN TUB</t>
  </si>
  <si>
    <t>229-016</t>
  </si>
  <si>
    <t>Two Metal Lever Handle- Roman Tub - Brushed Nickel</t>
  </si>
  <si>
    <t>032888168602</t>
  </si>
  <si>
    <t>TUB &amp; SHOWER - PRESSURE BALANCING</t>
  </si>
  <si>
    <t>229-013</t>
  </si>
  <si>
    <t>Single Metal LH w/ Large Self Cleaning Showerhead &amp; Spout - Chrome</t>
  </si>
  <si>
    <t>032888168572</t>
  </si>
  <si>
    <t>229-014</t>
  </si>
  <si>
    <t>Single Metal LH w/ Large Self Cleaning Showerhead &amp; Spout - BN</t>
  </si>
  <si>
    <t>032888168589</t>
  </si>
  <si>
    <t>229-026</t>
  </si>
  <si>
    <t>Single Metal LH w/ Self Cleaning Showerhead &amp; Spout - BN</t>
  </si>
  <si>
    <t>032888168701</t>
  </si>
  <si>
    <t>228-013</t>
  </si>
  <si>
    <t>Pressure Balancing Valve Only - 1/2 Sweat&amp;MIP - Chrome Sleeve</t>
  </si>
  <si>
    <t>032888168442</t>
  </si>
  <si>
    <t>TUB &amp; SHOWER - NON-PRESSURE BALANCING</t>
  </si>
  <si>
    <t>222-225</t>
  </si>
  <si>
    <t>Single Metal LH w/ Showerhead &amp; Spout - Chrome</t>
  </si>
  <si>
    <t>032888168183</t>
  </si>
  <si>
    <t>222-231</t>
  </si>
  <si>
    <t>Single Metal LH w/ Showerhead - Chrome</t>
  </si>
  <si>
    <t>032888168190</t>
  </si>
  <si>
    <t>221-204</t>
  </si>
  <si>
    <t>Single Acrylic Handle w/ Showerhead &amp; Spout - Chrome</t>
  </si>
  <si>
    <t>032888168084</t>
  </si>
  <si>
    <t>221-205</t>
  </si>
  <si>
    <t>Single Acrylic Handle w/ Showerhead - Chrome</t>
  </si>
  <si>
    <t>032888168091</t>
  </si>
  <si>
    <t>TUB &amp; SHOWER - TWO AND THREE HANDLE</t>
  </si>
  <si>
    <t>222-212</t>
  </si>
  <si>
    <t>Two Acrylic Handle w/ Showerhead &amp; Spout - Chrome</t>
  </si>
  <si>
    <t>032888168145</t>
  </si>
  <si>
    <t>222-217</t>
  </si>
  <si>
    <t>Two Acrylic Handle w/ Showerhead Only - Chrome</t>
  </si>
  <si>
    <t>032888168169</t>
  </si>
  <si>
    <t>222-219</t>
  </si>
  <si>
    <t>Two Acrylic Handle w/ Spout Only - Chrome</t>
  </si>
  <si>
    <t>032888168176</t>
  </si>
  <si>
    <t>222-215</t>
  </si>
  <si>
    <t>Three Acrylic Handle w/ Showerhead &amp; Spout - Chrome</t>
  </si>
  <si>
    <t>032888168152</t>
  </si>
  <si>
    <t>221-002</t>
  </si>
  <si>
    <t>Two Metal Handle w/ Showerhead &amp; Spout - Chrome</t>
  </si>
  <si>
    <t>032888129634</t>
  </si>
  <si>
    <t>221-003</t>
  </si>
  <si>
    <t>Two Metal Handle w/ Showerhead Only - Chrome</t>
  </si>
  <si>
    <t>032888129641</t>
  </si>
  <si>
    <t>221-000</t>
  </si>
  <si>
    <t>Two Metal Handle w/ Spout Only - Chrome</t>
  </si>
  <si>
    <t>032888129627</t>
  </si>
  <si>
    <t>221-001</t>
  </si>
  <si>
    <t>Three Metal Handle w/ Showerhead &amp; Spout - Chrome</t>
  </si>
  <si>
    <t>032888122819</t>
  </si>
  <si>
    <t>BAR</t>
  </si>
  <si>
    <t>229-020</t>
  </si>
  <si>
    <t>Two Metal ADA Lever Handle - Round Base - Brushed Nickel</t>
  </si>
  <si>
    <t>032888168640</t>
  </si>
  <si>
    <t>222-433</t>
  </si>
  <si>
    <t>Two Acrylic Handle - Round Base - Chrome</t>
  </si>
  <si>
    <t>032888168381</t>
  </si>
  <si>
    <t>222-432</t>
  </si>
  <si>
    <t>Two Metal ADA Lever Handle - Chrome</t>
  </si>
  <si>
    <t>032888121904</t>
  </si>
  <si>
    <t>BAR - NON-METALLIC</t>
  </si>
  <si>
    <t>122-044</t>
  </si>
  <si>
    <t>Two Acrylic Handle - Chrome</t>
  </si>
  <si>
    <t>032888132474</t>
  </si>
  <si>
    <t>122-044RP</t>
  </si>
  <si>
    <t>Two Acrylic Handle - Chrome (Clamshell)</t>
  </si>
  <si>
    <t>032888366244</t>
  </si>
  <si>
    <t>LAUNDRY</t>
  </si>
  <si>
    <t>225-503</t>
  </si>
  <si>
    <t>Two Metal Round Handle - 6" Spout - Chrome</t>
  </si>
  <si>
    <t>032888121942</t>
  </si>
  <si>
    <t>225-504</t>
  </si>
  <si>
    <t>Two Metal ADA Lever Handle - 6" Spout - Chrome</t>
  </si>
  <si>
    <t>032888121959</t>
  </si>
  <si>
    <t>125-001</t>
  </si>
  <si>
    <t>Traditional Rough Brass Laundry Tray Faucet - Chrome Handles</t>
  </si>
  <si>
    <t>032888250017</t>
  </si>
  <si>
    <t>125-003</t>
  </si>
  <si>
    <t>Traditional Rough Brass Laundry Tray Faucet - w/legs - Chrome Handles</t>
  </si>
  <si>
    <t>032888250031</t>
  </si>
  <si>
    <t>125-005</t>
  </si>
  <si>
    <t>Traditional Rough Brass Laundry Tray Faucet SWT Conn - Chrome Handles</t>
  </si>
  <si>
    <t>032888250055</t>
  </si>
  <si>
    <t>BATH, WALLMOUNT &amp; BASIN</t>
  </si>
  <si>
    <t>123-004</t>
  </si>
  <si>
    <t>Bath Faucet "O" Pattern - Chrome</t>
  </si>
  <si>
    <t>032888230040</t>
  </si>
  <si>
    <t>123-005</t>
  </si>
  <si>
    <t>Bath Faucet Code Pattern - Chrome</t>
  </si>
  <si>
    <t>032888230057</t>
  </si>
  <si>
    <t>223-095</t>
  </si>
  <si>
    <t>Spout Only for Code Pattern Bath Faucet - Chrome</t>
  </si>
  <si>
    <t>032888129757</t>
  </si>
  <si>
    <t>223-015</t>
  </si>
  <si>
    <t>Wallmount Heavy Duty Brass w/ Soap Dish - 12" Cast Spout - Chrome</t>
  </si>
  <si>
    <t>032888129740</t>
  </si>
  <si>
    <t>123-009NL</t>
  </si>
  <si>
    <t>Wallmount Heavy Duty Brass w/ Soap Dish - 8" Tubular Spout - Chrome</t>
  </si>
  <si>
    <t>032888120853</t>
  </si>
  <si>
    <t>123-011NL</t>
  </si>
  <si>
    <t>Wallmount Heavy Duty Brass w/ Soap Dish - 12" Tubular Spout - Chrome</t>
  </si>
  <si>
    <t>032888121423</t>
  </si>
  <si>
    <t>120-005NL</t>
  </si>
  <si>
    <t>Basin Faucet - Heavy Duty Single Hole - Chrome</t>
  </si>
  <si>
    <t>032888120815</t>
  </si>
  <si>
    <t>120-003NLA</t>
  </si>
  <si>
    <t>Basin Faucet - Standard Single Hole - Chrome</t>
  </si>
  <si>
    <t>032888148369</t>
  </si>
  <si>
    <t>220-006NL</t>
  </si>
  <si>
    <t>Basin Faucet - Self-Closing - Heavy Duty Single Hole - Chrome</t>
  </si>
  <si>
    <t>032888168053</t>
  </si>
  <si>
    <t>203-194NL</t>
  </si>
  <si>
    <t>Sink Bibb - Heavy Duty w/ Adjustable Flange - Chrome</t>
  </si>
  <si>
    <t>032888158467</t>
  </si>
  <si>
    <t>DRINKING FOUNTAIN &amp; DISPENSER</t>
  </si>
  <si>
    <t>220-007NL</t>
  </si>
  <si>
    <t>Drinking Fountain - Self-Closing - Heavy Duty Brass - Chrome</t>
  </si>
  <si>
    <t>032888168060</t>
  </si>
  <si>
    <t>120-004NL</t>
  </si>
  <si>
    <t>Drinking Water Dispenser - Chrome</t>
  </si>
  <si>
    <t>032888120808</t>
  </si>
  <si>
    <t>UTILITY SHOWER</t>
  </si>
  <si>
    <t>126-006LT</t>
  </si>
  <si>
    <t>Shower Valve - Self-Closing - Chrome</t>
  </si>
  <si>
    <t>032888260061</t>
  </si>
  <si>
    <t>126-013</t>
  </si>
  <si>
    <t>Acrylic Handle Shower Stall Faucet - w/ Showerhead - Chrome</t>
  </si>
  <si>
    <t>032888168022</t>
  </si>
  <si>
    <t>126-014</t>
  </si>
  <si>
    <t>Acrylic Handle Shower Stall Faucet - Less Showerhead - Chrome</t>
  </si>
  <si>
    <t>032888168039</t>
  </si>
  <si>
    <t>126-015</t>
  </si>
  <si>
    <t>Shower Stall w/ Soap Dish - Chrome</t>
  </si>
  <si>
    <t>032888168046</t>
  </si>
  <si>
    <t>58100BK</t>
  </si>
  <si>
    <t>LVR HNDL FOR 221-804-814</t>
  </si>
  <si>
    <t>032888198357</t>
  </si>
  <si>
    <t>58102BK</t>
  </si>
  <si>
    <t>LVR HNDL FOR 222-108-118</t>
  </si>
  <si>
    <t>032888198364</t>
  </si>
  <si>
    <t>58136BK</t>
  </si>
  <si>
    <t>2 HNDLS FOR KIT, LAV, TS</t>
  </si>
  <si>
    <t>032888198340</t>
  </si>
  <si>
    <t>58425BK</t>
  </si>
  <si>
    <t>HANDLE FOR 229-002</t>
  </si>
  <si>
    <t>032888198333</t>
  </si>
  <si>
    <t>58426BK</t>
  </si>
  <si>
    <t>HANDLE FOR 229-001</t>
  </si>
  <si>
    <t>032888198326</t>
  </si>
  <si>
    <t>58650BK</t>
  </si>
  <si>
    <t>WSHRLS CRTGE 2 HDL LAV</t>
  </si>
  <si>
    <t>032888176836</t>
  </si>
  <si>
    <t>58651BK</t>
  </si>
  <si>
    <t>032888176843</t>
  </si>
  <si>
    <t>58652BK</t>
  </si>
  <si>
    <t>REPR KT SGL HDL LAV/T&amp;S</t>
  </si>
  <si>
    <t>032888176850</t>
  </si>
  <si>
    <t>58653BK</t>
  </si>
  <si>
    <t>COMPRESSION CARTRIDGE</t>
  </si>
  <si>
    <t>032888176867</t>
  </si>
  <si>
    <t>58654BK</t>
  </si>
  <si>
    <t>CERAMIC CARTRIDGE - 40MM</t>
  </si>
  <si>
    <t>032888176898</t>
  </si>
  <si>
    <t>58655BK</t>
  </si>
  <si>
    <t>032888176904</t>
  </si>
  <si>
    <t>58656BK</t>
  </si>
  <si>
    <t>CERAMIC CARTRIDGE</t>
  </si>
  <si>
    <t>032888176911</t>
  </si>
  <si>
    <t>58657BK</t>
  </si>
  <si>
    <t>032888176928</t>
  </si>
  <si>
    <t>58658BK</t>
  </si>
  <si>
    <t>SEATS &amp; SPRINGS - PAIR</t>
  </si>
  <si>
    <t>032888176935</t>
  </si>
  <si>
    <t>58659BK</t>
  </si>
  <si>
    <t>SGL LVR RPLCMT HDL - CHR</t>
  </si>
  <si>
    <t>032888176942</t>
  </si>
  <si>
    <t>58660BK</t>
  </si>
  <si>
    <t>SGL LVR RPLCMT HDL - BN</t>
  </si>
  <si>
    <t>032888176959</t>
  </si>
  <si>
    <t>58662BK</t>
  </si>
  <si>
    <t>WING STYLE HANDLE - PAIR</t>
  </si>
  <si>
    <t>032888176973</t>
  </si>
  <si>
    <t>58663BK</t>
  </si>
  <si>
    <t>032888176980</t>
  </si>
  <si>
    <t>58664BK</t>
  </si>
  <si>
    <t>032888176997</t>
  </si>
  <si>
    <t>58665BK</t>
  </si>
  <si>
    <t>SINGLE ACRYLIC HANDLE</t>
  </si>
  <si>
    <t>032888177000</t>
  </si>
  <si>
    <t>58666BK</t>
  </si>
  <si>
    <t>SGL LEVER HANDLE - CHR</t>
  </si>
  <si>
    <t>032888177017</t>
  </si>
  <si>
    <t>58667BK</t>
  </si>
  <si>
    <t>SGL LEVER HANDLE - BN</t>
  </si>
  <si>
    <t>032888177024</t>
  </si>
  <si>
    <t>58668BK</t>
  </si>
  <si>
    <t>032888177031</t>
  </si>
  <si>
    <t>58669BK</t>
  </si>
  <si>
    <t>032888177048</t>
  </si>
  <si>
    <t>58670BK</t>
  </si>
  <si>
    <t>TWO METAL HDL - KITCHEN</t>
  </si>
  <si>
    <t>032888177055</t>
  </si>
  <si>
    <t>58671BK</t>
  </si>
  <si>
    <t>TWO METAL HDL - LAVATORY</t>
  </si>
  <si>
    <t>032888177062</t>
  </si>
  <si>
    <t>58672BK</t>
  </si>
  <si>
    <t>CHROME REPLACEMENT HNDLS</t>
  </si>
  <si>
    <t>032888177079</t>
  </si>
  <si>
    <t>58673BK</t>
  </si>
  <si>
    <t>LEVER HANDLES - ADA</t>
  </si>
  <si>
    <t>032888177086</t>
  </si>
  <si>
    <t>58674BK</t>
  </si>
  <si>
    <t>LEVER REPLACMENT HANDLES</t>
  </si>
  <si>
    <t>032888177093</t>
  </si>
  <si>
    <t>58677BK</t>
  </si>
  <si>
    <t>REPR KIT - 220-006/007NL</t>
  </si>
  <si>
    <t>032888197848</t>
  </si>
  <si>
    <t>58681BK</t>
  </si>
  <si>
    <t>REPAIR KIT FOR 120-004NL</t>
  </si>
  <si>
    <t>032888197787</t>
  </si>
  <si>
    <t>58682BK</t>
  </si>
  <si>
    <t>SPOUT FOR 120-004NL</t>
  </si>
  <si>
    <t>032888197794</t>
  </si>
  <si>
    <t>58683BK</t>
  </si>
  <si>
    <t>RPR KIT FOR 120-003NLA</t>
  </si>
  <si>
    <t>032888197800</t>
  </si>
  <si>
    <t>58684BK</t>
  </si>
  <si>
    <t>HOT STEM KIT 126-015</t>
  </si>
  <si>
    <t>032888197817</t>
  </si>
  <si>
    <t>58685BK</t>
  </si>
  <si>
    <t>COLD STEM KIT 126-015</t>
  </si>
  <si>
    <t>032888197824</t>
  </si>
  <si>
    <t>58687BK</t>
  </si>
  <si>
    <t>STEM BNET&amp;HDL126-013/014</t>
  </si>
  <si>
    <t>032888197831</t>
  </si>
  <si>
    <t>888-505NL</t>
  </si>
  <si>
    <t>HOTKIT 123-009/11/12&amp;NL</t>
  </si>
  <si>
    <t>032888122789</t>
  </si>
  <si>
    <t>888-506NL</t>
  </si>
  <si>
    <t>COLDKIT 123-009/11/12&amp;NL</t>
  </si>
  <si>
    <t>032888122796</t>
  </si>
  <si>
    <t>888-507</t>
  </si>
  <si>
    <t>UNION KIT123-008/9/11/12</t>
  </si>
  <si>
    <t>032888885073</t>
  </si>
  <si>
    <t>888-509</t>
  </si>
  <si>
    <t>COLD KIT123-014/15/16/24</t>
  </si>
  <si>
    <t>032888885097</t>
  </si>
  <si>
    <t>888-513</t>
  </si>
  <si>
    <t>HOT STEM KIT 123-004/005</t>
  </si>
  <si>
    <t>032888885134</t>
  </si>
  <si>
    <t>888-514</t>
  </si>
  <si>
    <t>COLD STM KIT 123-004/005</t>
  </si>
  <si>
    <t>032888885141</t>
  </si>
  <si>
    <t>888-516NL</t>
  </si>
  <si>
    <t>CARTRIDGE FOR 120-005NL</t>
  </si>
  <si>
    <t>032888198142</t>
  </si>
  <si>
    <t>888-517LT</t>
  </si>
  <si>
    <t>REPR KIT SELF CLOSNG VL</t>
  </si>
  <si>
    <t>032888134546</t>
  </si>
  <si>
    <t>888-518</t>
  </si>
  <si>
    <t>HOT STEM KIT W/HANDLE</t>
  </si>
  <si>
    <t>032888885189</t>
  </si>
  <si>
    <t>888-520</t>
  </si>
  <si>
    <t>UNION KIT 125-001/2/3</t>
  </si>
  <si>
    <t>032888885202</t>
  </si>
  <si>
    <t>888-521</t>
  </si>
  <si>
    <t>HOT STEM KIT 126-005</t>
  </si>
  <si>
    <t>032888885219</t>
  </si>
  <si>
    <t>888-622</t>
  </si>
  <si>
    <t>HDL ACRY FOR 2-HLD FCT</t>
  </si>
  <si>
    <t>032888001503</t>
  </si>
  <si>
    <t>888-816</t>
  </si>
  <si>
    <t>SOAP DISH WALLMOUNT</t>
  </si>
  <si>
    <t>032888888166</t>
  </si>
  <si>
    <t>888-820NL</t>
  </si>
  <si>
    <t>RPLCMNT SPOUT 123-009NL</t>
  </si>
  <si>
    <t>032888175891</t>
  </si>
  <si>
    <t>888-821NL</t>
  </si>
  <si>
    <t>RPLCMNT SPOUT 123-011NL</t>
  </si>
  <si>
    <t>032888175907</t>
  </si>
  <si>
    <t>888-825</t>
  </si>
  <si>
    <t>SPOUT RB LAUNDRY TUBULAR</t>
  </si>
  <si>
    <t>032888888258</t>
  </si>
  <si>
    <t>888-829</t>
  </si>
  <si>
    <t>STRADDLE LEGS 2 125-003</t>
  </si>
  <si>
    <t>032888888296</t>
  </si>
  <si>
    <t>889-110NL</t>
  </si>
  <si>
    <t>HANDLE SET FOR 120-005NL</t>
  </si>
  <si>
    <t>032888198159</t>
  </si>
  <si>
    <t>889-590</t>
  </si>
  <si>
    <t>SEAT AND STEM REPAIR KIT</t>
  </si>
  <si>
    <t>032888013902</t>
  </si>
  <si>
    <t>PARTS</t>
  </si>
  <si>
    <t>Box
Qty</t>
  </si>
  <si>
    <t>222-404BW</t>
  </si>
  <si>
    <t>Two Acrylic Handle w/Spray - Round Base - Chrome - Brass Waterway</t>
  </si>
  <si>
    <t>032888220355</t>
  </si>
  <si>
    <t>222-403BW</t>
  </si>
  <si>
    <t>Two Acrylic Handle Less Spray - Round Base - Chrome - Brass Waterway</t>
  </si>
  <si>
    <t>032888220331</t>
  </si>
  <si>
    <t>222-405BW</t>
  </si>
  <si>
    <t>Two Metal Short Lever Handle - Round Base - Chrome - Brass Waterway</t>
  </si>
  <si>
    <t>032888222809</t>
  </si>
  <si>
    <t>222-334BW</t>
  </si>
  <si>
    <t>Single Metal Lever Handle w/ ‘Pop-Up’ - Round Base - Chrome - Brass Waterway</t>
  </si>
  <si>
    <t>032888222755</t>
  </si>
  <si>
    <t>222-333BW</t>
  </si>
  <si>
    <t>Single Metal Lever Handle Less ‘Pop-Up’ - Round Base - Chrome - Brass Waterway</t>
  </si>
  <si>
    <t>032888222762</t>
  </si>
  <si>
    <t>222-312BW</t>
  </si>
  <si>
    <t>Two Metal ADA Lever Handle w/ ‘Pop-Up’- Round Base - Chrome - Brass Wateryway</t>
  </si>
  <si>
    <t>032888222786</t>
  </si>
  <si>
    <t>222-311BW</t>
  </si>
  <si>
    <t>Two Metal ADA Lever Handle Less ‘Pop-Up’- Round Base - Chrome - Brass Waterway</t>
  </si>
  <si>
    <t>032888222793</t>
  </si>
  <si>
    <t>222-303BW</t>
  </si>
  <si>
    <t>Two Acrylic Handle w/ 'Pop-Up' - Round Base - Chrome - Brass Waterway</t>
  </si>
  <si>
    <t>032888220317</t>
  </si>
  <si>
    <t>222-302BW</t>
  </si>
  <si>
    <t>Two Acrylic Handle Less 'Pop-Up' - Round Base - Chrome - Brass Waterway</t>
  </si>
  <si>
    <t>032888220300</t>
  </si>
  <si>
    <t>222-432BW</t>
  </si>
  <si>
    <t>Two Metal ADA Lever Handle - Chrome - Brass Waterway</t>
  </si>
  <si>
    <t>032888222816</t>
  </si>
  <si>
    <t>225-503BW</t>
  </si>
  <si>
    <t>Two Metal Round Handle - 6" Spout - Chrome - Brass Waterway</t>
  </si>
  <si>
    <t>032888222779</t>
  </si>
  <si>
    <t>888-712</t>
  </si>
  <si>
    <t>COLD INDEX BUTTON</t>
  </si>
  <si>
    <t>032888887121</t>
  </si>
  <si>
    <t>CLOSEOUT</t>
  </si>
  <si>
    <t>225-003</t>
  </si>
  <si>
    <t>Two Metal Lever Handle Widespread w/ 'Pop Up' - Chrome</t>
  </si>
  <si>
    <t>032888119444</t>
  </si>
  <si>
    <t>225-007</t>
  </si>
  <si>
    <t>Two Metal Lever Handle Widespread - Chrome</t>
  </si>
  <si>
    <t>032888119482</t>
  </si>
  <si>
    <t>888-703RP</t>
  </si>
  <si>
    <t>HOT OR COLD CARTRIDGE</t>
  </si>
  <si>
    <t>032888897519</t>
  </si>
  <si>
    <t>125-901LG</t>
  </si>
  <si>
    <t>Laundry Faucet Mounting Block</t>
  </si>
  <si>
    <t>-</t>
  </si>
  <si>
    <t>032888259010</t>
  </si>
  <si>
    <t>MOUNTING BLOCK LNDRY FCT</t>
  </si>
  <si>
    <t>1-1/8 IN RUBBER STOPPER</t>
  </si>
  <si>
    <t>013964584479</t>
  </si>
  <si>
    <t>Effective April 21, 2025</t>
  </si>
  <si>
    <t>(Supersedes FCT_0325a)</t>
  </si>
  <si>
    <t>FCT_0425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</si>
</sst>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center" vertical="top"/>
    </xf>
    <xf numFmtId="0" fontId="4" fillId="0" borderId="0" xfId="0" applyFont="1" applyBorder="1"/>
    <xf numFmtId="0" fontId="5" fillId="0" borderId="0" xfId="0" applyFont="1" applyBorder="1" applyAlignment="1">
      <alignment horizontal="left" indent="3"/>
    </xf>
    <xf numFmtId="49" fontId="0" fillId="0" borderId="0" xfId="0" applyNumberFormat="1" applyFont="1" applyAlignment="1">
      <alignment horizontal="right" vertical="top"/>
    </xf>
    <xf numFmtId="0" fontId="4" fillId="0" borderId="0" xfId="0" applyFont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top"/>
    </xf>
    <xf numFmtId="0" fontId="0" fillId="0" borderId="1" xfId="0" applyFill="1" applyBorder="1"/>
    <xf numFmtId="1" fontId="1" fillId="0" borderId="1" xfId="1" applyNumberFormat="1" applyFont="1" applyFill="1" applyBorder="1" applyAlignment="1">
      <alignment horizontal="center"/>
    </xf>
    <xf numFmtId="49" fontId="0" fillId="0" borderId="1" xfId="0" applyNumberFormat="1" applyFill="1" applyBorder="1"/>
    <xf numFmtId="164" fontId="0" fillId="0" borderId="1" xfId="0" applyNumberFormat="1" applyFill="1" applyBorder="1"/>
    <xf numFmtId="0" fontId="0" fillId="0" borderId="0" xfId="0" applyFill="1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5" fontId="1" fillId="0" borderId="0" xfId="1" applyNumberFormat="1" applyFont="1" applyFill="1"/>
    <xf numFmtId="164" fontId="0" fillId="0" borderId="0" xfId="0" applyNumberFormat="1" applyFill="1"/>
    <xf numFmtId="0" fontId="0" fillId="0" borderId="0" xfId="0" applyFill="1" applyAlignment="1">
      <alignment horizontal="center"/>
    </xf>
    <xf numFmtId="49" fontId="0" fillId="0" borderId="0" xfId="0" applyNumberFormat="1" applyFill="1"/>
    <xf numFmtId="39" fontId="0" fillId="0" borderId="0" xfId="0" applyNumberFormat="1" applyFill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top"/>
    </xf>
    <xf numFmtId="1" fontId="3" fillId="3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/>
    </xf>
    <xf numFmtId="1" fontId="1" fillId="0" borderId="0" xfId="1" applyNumberFormat="1" applyFont="1" applyFill="1"/>
    <xf numFmtId="1" fontId="0" fillId="0" borderId="0" xfId="0" applyNumberFormat="1" applyFill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164" fontId="0" fillId="0" borderId="0" xfId="0" applyNumberFormat="1"/>
    <xf numFmtId="164" fontId="4" fillId="2" borderId="0" xfId="0" applyNumberFormat="1" applyFont="1" applyFill="1" applyBorder="1" applyAlignment="1">
      <alignment horizontal="center" vertical="center"/>
    </xf>
    <xf numFmtId="164" fontId="3" fillId="3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/>
    <xf numFmtId="49" fontId="9" fillId="0" borderId="0" xfId="2" applyNumberFormat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0" fillId="0" borderId="0" xfId="0" applyFont="1" applyFill="1"/>
    <xf numFmtId="1" fontId="10" fillId="0" borderId="0" xfId="1" applyNumberFormat="1" applyFont="1" applyFill="1" applyAlignment="1">
      <alignment horizontal="center" vertical="center"/>
    </xf>
    <xf numFmtId="164" fontId="10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0" fillId="0" borderId="0" xfId="1" applyNumberFormat="1" applyFont="1" applyFill="1" applyAlignment="1">
      <alignment horizontal="center" vertical="center"/>
    </xf>
    <xf numFmtId="166" fontId="0" fillId="0" borderId="0" xfId="3" applyNumberFormat="1" applyFont="1"/>
  </cellXfs>
  <cellStyles count="4">
    <cellStyle name="Comma" xfId="1" builtinId="3"/>
    <cellStyle name="Normal" xfId="0" builtinId="0"/>
    <cellStyle name="Normal 3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28576</xdr:rowOff>
    </xdr:from>
    <xdr:to>
      <xdr:col>1</xdr:col>
      <xdr:colOff>1765181</xdr:colOff>
      <xdr:row>3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EC8056-8D16-408C-AA84-AD05572F44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25401"/>
          <a:ext cx="2546231" cy="704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mprice\AppData\Local\Microsoft\Windows\INetCache\Content.Outlook\12HV938U\PS_03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"/>
    </sheetNames>
    <sheetDataSet>
      <sheetData sheetId="0">
        <row r="6">
          <cell r="G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03"/>
  <sheetViews>
    <sheetView tabSelected="1" zoomScaleNormal="100" workbookViewId="0">
      <pane ySplit="7" topLeftCell="A8" activePane="bottomLeft" state="frozen"/>
      <selection pane="bottomLeft" activeCell="G6" sqref="G6"/>
    </sheetView>
  </sheetViews>
  <sheetFormatPr defaultColWidth="9.140625" defaultRowHeight="15" x14ac:dyDescent="0.25"/>
  <cols>
    <col min="1" max="1" width="11.85546875" style="3" customWidth="1"/>
    <col min="2" max="2" width="67.28515625" style="3" bestFit="1" customWidth="1"/>
    <col min="3" max="3" width="8.7109375" style="32" customWidth="1"/>
    <col min="4" max="4" width="8.7109375" style="24" customWidth="1"/>
    <col min="5" max="5" width="13.140625" style="22" bestFit="1" customWidth="1"/>
    <col min="6" max="6" width="12.85546875" style="25" customWidth="1"/>
    <col min="7" max="7" width="11.42578125" style="23" customWidth="1"/>
    <col min="8" max="8" width="10.85546875" bestFit="1" customWidth="1"/>
    <col min="9" max="16384" width="9.140625" style="3"/>
  </cols>
  <sheetData>
    <row r="1" spans="1:8" x14ac:dyDescent="0.25">
      <c r="A1"/>
      <c r="B1"/>
      <c r="C1" s="27"/>
      <c r="D1" s="1"/>
      <c r="E1"/>
      <c r="F1" s="2"/>
      <c r="G1" s="39" t="s">
        <v>0</v>
      </c>
    </row>
    <row r="2" spans="1:8" x14ac:dyDescent="0.25">
      <c r="A2"/>
      <c r="B2" s="4"/>
      <c r="C2" s="28"/>
      <c r="D2" s="5"/>
      <c r="E2" s="4"/>
      <c r="F2" s="2"/>
      <c r="G2" s="40" t="s">
        <v>495</v>
      </c>
    </row>
    <row r="3" spans="1:8" x14ac:dyDescent="0.25">
      <c r="A3"/>
      <c r="B3" s="4"/>
      <c r="C3" s="28"/>
      <c r="D3" s="5"/>
      <c r="E3" s="4"/>
      <c r="F3" s="2"/>
      <c r="G3" s="40" t="s">
        <v>493</v>
      </c>
    </row>
    <row r="4" spans="1:8" x14ac:dyDescent="0.25">
      <c r="A4" s="6"/>
      <c r="B4" s="4"/>
      <c r="C4" s="28"/>
      <c r="D4" s="5"/>
      <c r="E4" s="4"/>
      <c r="F4" s="2"/>
      <c r="G4" s="40" t="s">
        <v>494</v>
      </c>
    </row>
    <row r="5" spans="1:8" ht="15.75" x14ac:dyDescent="0.25">
      <c r="A5" s="7" t="s">
        <v>1</v>
      </c>
      <c r="B5" s="4"/>
      <c r="C5" s="28"/>
      <c r="D5" s="5"/>
      <c r="E5" s="4"/>
      <c r="F5" s="8"/>
      <c r="G5" s="41"/>
    </row>
    <row r="6" spans="1:8" ht="14.1" customHeight="1" x14ac:dyDescent="0.25">
      <c r="A6"/>
      <c r="B6"/>
      <c r="C6" s="28"/>
      <c r="D6" s="5"/>
      <c r="E6" s="4"/>
      <c r="F6" s="9" t="s">
        <v>2</v>
      </c>
      <c r="G6" s="42"/>
    </row>
    <row r="7" spans="1:8" ht="27" customHeight="1" x14ac:dyDescent="0.25">
      <c r="A7" s="10" t="s">
        <v>3</v>
      </c>
      <c r="B7" s="10" t="s">
        <v>4</v>
      </c>
      <c r="C7" s="29" t="s">
        <v>439</v>
      </c>
      <c r="D7" s="10" t="s">
        <v>5</v>
      </c>
      <c r="E7" s="10" t="s">
        <v>6</v>
      </c>
      <c r="F7" s="10" t="s">
        <v>7</v>
      </c>
      <c r="G7" s="43" t="s">
        <v>8</v>
      </c>
    </row>
    <row r="8" spans="1:8" s="16" customFormat="1" ht="15.75" x14ac:dyDescent="0.25">
      <c r="A8" s="11" t="s">
        <v>9</v>
      </c>
      <c r="B8" s="12"/>
      <c r="C8" s="13"/>
      <c r="D8" s="13"/>
      <c r="E8" s="14"/>
      <c r="F8" s="15" t="s">
        <v>10</v>
      </c>
      <c r="G8" s="15"/>
      <c r="H8"/>
    </row>
    <row r="9" spans="1:8" customFormat="1" x14ac:dyDescent="0.25">
      <c r="A9" s="17" t="s">
        <v>11</v>
      </c>
      <c r="B9" s="17" t="s">
        <v>12</v>
      </c>
      <c r="C9" s="30">
        <v>1</v>
      </c>
      <c r="D9" s="19">
        <v>6</v>
      </c>
      <c r="E9" s="18" t="s">
        <v>13</v>
      </c>
      <c r="F9" s="20">
        <v>331.75</v>
      </c>
      <c r="G9" s="20">
        <f>ROUND(IFERROR(F9*$G$6,"-"),4)</f>
        <v>0</v>
      </c>
      <c r="H9" s="59"/>
    </row>
    <row r="10" spans="1:8" customFormat="1" x14ac:dyDescent="0.25">
      <c r="A10" s="17" t="s">
        <v>14</v>
      </c>
      <c r="B10" s="17" t="s">
        <v>15</v>
      </c>
      <c r="C10" s="30">
        <v>1</v>
      </c>
      <c r="D10" s="19">
        <v>6</v>
      </c>
      <c r="E10" s="18" t="s">
        <v>16</v>
      </c>
      <c r="F10" s="20">
        <v>377.72</v>
      </c>
      <c r="G10" s="20">
        <f t="shared" ref="G10:G29" si="0">ROUND(IFERROR(F10*$G$6,"-"),4)</f>
        <v>0</v>
      </c>
      <c r="H10" s="59"/>
    </row>
    <row r="11" spans="1:8" customFormat="1" x14ac:dyDescent="0.25">
      <c r="A11" s="17" t="s">
        <v>17</v>
      </c>
      <c r="B11" s="17" t="s">
        <v>18</v>
      </c>
      <c r="C11" s="30">
        <v>1</v>
      </c>
      <c r="D11" s="19">
        <v>6</v>
      </c>
      <c r="E11" s="18" t="s">
        <v>19</v>
      </c>
      <c r="F11" s="20">
        <v>310.47000000000003</v>
      </c>
      <c r="G11" s="20">
        <f t="shared" si="0"/>
        <v>0</v>
      </c>
      <c r="H11" s="59"/>
    </row>
    <row r="12" spans="1:8" customFormat="1" x14ac:dyDescent="0.25">
      <c r="A12" s="17" t="s">
        <v>20</v>
      </c>
      <c r="B12" s="17" t="s">
        <v>21</v>
      </c>
      <c r="C12" s="30">
        <v>1</v>
      </c>
      <c r="D12" s="19">
        <v>6</v>
      </c>
      <c r="E12" s="18" t="s">
        <v>22</v>
      </c>
      <c r="F12" s="20">
        <v>339.51</v>
      </c>
      <c r="G12" s="20">
        <f t="shared" si="0"/>
        <v>0</v>
      </c>
      <c r="H12" s="59"/>
    </row>
    <row r="13" spans="1:8" customFormat="1" x14ac:dyDescent="0.25">
      <c r="A13" s="17" t="s">
        <v>23</v>
      </c>
      <c r="B13" s="17" t="s">
        <v>24</v>
      </c>
      <c r="C13" s="30">
        <v>1</v>
      </c>
      <c r="D13" s="19">
        <v>6</v>
      </c>
      <c r="E13" s="18" t="s">
        <v>25</v>
      </c>
      <c r="F13" s="20">
        <v>250.07</v>
      </c>
      <c r="G13" s="20">
        <f t="shared" si="0"/>
        <v>0</v>
      </c>
      <c r="H13" s="59"/>
    </row>
    <row r="14" spans="1:8" customFormat="1" x14ac:dyDescent="0.25">
      <c r="A14" s="17" t="s">
        <v>26</v>
      </c>
      <c r="B14" s="17" t="s">
        <v>27</v>
      </c>
      <c r="C14" s="30">
        <v>1</v>
      </c>
      <c r="D14" s="19">
        <v>6</v>
      </c>
      <c r="E14" s="18" t="s">
        <v>28</v>
      </c>
      <c r="F14" s="20">
        <v>215.41</v>
      </c>
      <c r="G14" s="20">
        <f t="shared" si="0"/>
        <v>0</v>
      </c>
      <c r="H14" s="59"/>
    </row>
    <row r="15" spans="1:8" customFormat="1" x14ac:dyDescent="0.25">
      <c r="A15" s="17" t="s">
        <v>29</v>
      </c>
      <c r="B15" s="17" t="s">
        <v>30</v>
      </c>
      <c r="C15" s="30">
        <v>1</v>
      </c>
      <c r="D15" s="19">
        <v>6</v>
      </c>
      <c r="E15" s="18" t="s">
        <v>31</v>
      </c>
      <c r="F15" s="20">
        <v>307.25</v>
      </c>
      <c r="G15" s="20">
        <f t="shared" si="0"/>
        <v>0</v>
      </c>
      <c r="H15" s="59"/>
    </row>
    <row r="16" spans="1:8" customFormat="1" x14ac:dyDescent="0.25">
      <c r="A16" s="17" t="s">
        <v>32</v>
      </c>
      <c r="B16" s="17" t="s">
        <v>33</v>
      </c>
      <c r="C16" s="30">
        <v>1</v>
      </c>
      <c r="D16" s="19">
        <v>6</v>
      </c>
      <c r="E16" s="18" t="s">
        <v>34</v>
      </c>
      <c r="F16" s="20">
        <v>262.25</v>
      </c>
      <c r="G16" s="20">
        <f t="shared" si="0"/>
        <v>0</v>
      </c>
      <c r="H16" s="59"/>
    </row>
    <row r="17" spans="1:8" customFormat="1" x14ac:dyDescent="0.25">
      <c r="A17" s="33" t="s">
        <v>35</v>
      </c>
      <c r="B17" s="33" t="s">
        <v>36</v>
      </c>
      <c r="C17" s="34">
        <v>1</v>
      </c>
      <c r="D17" s="35">
        <v>6</v>
      </c>
      <c r="E17" s="36" t="s">
        <v>37</v>
      </c>
      <c r="F17" s="20">
        <v>223.71</v>
      </c>
      <c r="G17" s="37">
        <f t="shared" si="0"/>
        <v>0</v>
      </c>
      <c r="H17" s="59"/>
    </row>
    <row r="18" spans="1:8" customFormat="1" x14ac:dyDescent="0.25">
      <c r="A18" s="33" t="s">
        <v>440</v>
      </c>
      <c r="B18" s="33" t="s">
        <v>441</v>
      </c>
      <c r="C18" s="34">
        <v>1</v>
      </c>
      <c r="D18" s="35">
        <v>6</v>
      </c>
      <c r="E18" s="36" t="s">
        <v>442</v>
      </c>
      <c r="F18" s="20">
        <v>248.87</v>
      </c>
      <c r="G18" s="37">
        <f t="shared" si="0"/>
        <v>0</v>
      </c>
      <c r="H18" s="59"/>
    </row>
    <row r="19" spans="1:8" customFormat="1" x14ac:dyDescent="0.25">
      <c r="A19" s="33" t="s">
        <v>38</v>
      </c>
      <c r="B19" s="33" t="s">
        <v>39</v>
      </c>
      <c r="C19" s="34">
        <v>1</v>
      </c>
      <c r="D19" s="35">
        <v>6</v>
      </c>
      <c r="E19" s="36" t="s">
        <v>40</v>
      </c>
      <c r="F19" s="20">
        <v>186.14</v>
      </c>
      <c r="G19" s="37">
        <f t="shared" si="0"/>
        <v>0</v>
      </c>
      <c r="H19" s="59"/>
    </row>
    <row r="20" spans="1:8" customFormat="1" x14ac:dyDescent="0.25">
      <c r="A20" s="33" t="s">
        <v>443</v>
      </c>
      <c r="B20" s="33" t="s">
        <v>444</v>
      </c>
      <c r="C20" s="34">
        <v>1</v>
      </c>
      <c r="D20" s="35">
        <v>6</v>
      </c>
      <c r="E20" s="36" t="s">
        <v>445</v>
      </c>
      <c r="F20" s="20">
        <v>213.9</v>
      </c>
      <c r="G20" s="37">
        <f t="shared" si="0"/>
        <v>0</v>
      </c>
      <c r="H20" s="59"/>
    </row>
    <row r="21" spans="1:8" customFormat="1" x14ac:dyDescent="0.25">
      <c r="A21" s="33" t="s">
        <v>41</v>
      </c>
      <c r="B21" s="33" t="s">
        <v>42</v>
      </c>
      <c r="C21" s="34">
        <v>1</v>
      </c>
      <c r="D21" s="35">
        <v>6</v>
      </c>
      <c r="E21" s="36" t="s">
        <v>43</v>
      </c>
      <c r="F21" s="20">
        <v>242.51</v>
      </c>
      <c r="G21" s="37">
        <f t="shared" si="0"/>
        <v>0</v>
      </c>
      <c r="H21" s="59"/>
    </row>
    <row r="22" spans="1:8" customFormat="1" x14ac:dyDescent="0.25">
      <c r="A22" s="33" t="s">
        <v>44</v>
      </c>
      <c r="B22" s="33" t="s">
        <v>45</v>
      </c>
      <c r="C22" s="34">
        <v>1</v>
      </c>
      <c r="D22" s="35">
        <v>6</v>
      </c>
      <c r="E22" s="36" t="s">
        <v>46</v>
      </c>
      <c r="F22" s="20">
        <v>203.14</v>
      </c>
      <c r="G22" s="37">
        <f t="shared" si="0"/>
        <v>0</v>
      </c>
      <c r="H22" s="59"/>
    </row>
    <row r="23" spans="1:8" customFormat="1" x14ac:dyDescent="0.25">
      <c r="A23" s="33" t="s">
        <v>47</v>
      </c>
      <c r="B23" s="33" t="s">
        <v>48</v>
      </c>
      <c r="C23" s="34">
        <v>1</v>
      </c>
      <c r="D23" s="35">
        <v>6</v>
      </c>
      <c r="E23" s="36" t="s">
        <v>49</v>
      </c>
      <c r="F23" s="20">
        <v>248.73</v>
      </c>
      <c r="G23" s="37">
        <f t="shared" si="0"/>
        <v>0</v>
      </c>
      <c r="H23" s="59"/>
    </row>
    <row r="24" spans="1:8" customFormat="1" x14ac:dyDescent="0.25">
      <c r="A24" s="33" t="s">
        <v>446</v>
      </c>
      <c r="B24" s="33" t="s">
        <v>447</v>
      </c>
      <c r="C24" s="34">
        <v>1</v>
      </c>
      <c r="D24" s="35">
        <v>6</v>
      </c>
      <c r="E24" s="36" t="s">
        <v>448</v>
      </c>
      <c r="F24" s="20">
        <v>276.58</v>
      </c>
      <c r="G24" s="37">
        <f t="shared" si="0"/>
        <v>0</v>
      </c>
      <c r="H24" s="59"/>
    </row>
    <row r="25" spans="1:8" customFormat="1" x14ac:dyDescent="0.25">
      <c r="A25" s="33" t="s">
        <v>50</v>
      </c>
      <c r="B25" s="33" t="s">
        <v>51</v>
      </c>
      <c r="C25" s="34">
        <v>1</v>
      </c>
      <c r="D25" s="35">
        <v>6</v>
      </c>
      <c r="E25" s="36" t="s">
        <v>52</v>
      </c>
      <c r="F25" s="20">
        <v>177.62</v>
      </c>
      <c r="G25" s="37">
        <f t="shared" si="0"/>
        <v>0</v>
      </c>
      <c r="H25" s="59"/>
    </row>
    <row r="26" spans="1:8" customFormat="1" x14ac:dyDescent="0.25">
      <c r="A26" s="17" t="s">
        <v>53</v>
      </c>
      <c r="B26" s="17" t="s">
        <v>54</v>
      </c>
      <c r="C26" s="30">
        <v>1</v>
      </c>
      <c r="D26" s="19">
        <v>6</v>
      </c>
      <c r="E26" s="18" t="s">
        <v>55</v>
      </c>
      <c r="F26" s="20">
        <v>144.28</v>
      </c>
      <c r="G26" s="20">
        <f t="shared" si="0"/>
        <v>0</v>
      </c>
      <c r="H26" s="59"/>
    </row>
    <row r="27" spans="1:8" customFormat="1" x14ac:dyDescent="0.25">
      <c r="A27" s="17" t="s">
        <v>56</v>
      </c>
      <c r="B27" s="17" t="s">
        <v>57</v>
      </c>
      <c r="C27" s="30">
        <v>1</v>
      </c>
      <c r="D27" s="19">
        <v>6</v>
      </c>
      <c r="E27" s="18" t="s">
        <v>58</v>
      </c>
      <c r="F27" s="20">
        <v>406.37</v>
      </c>
      <c r="G27" s="20">
        <f t="shared" si="0"/>
        <v>0</v>
      </c>
      <c r="H27" s="59"/>
    </row>
    <row r="28" spans="1:8" customFormat="1" x14ac:dyDescent="0.25">
      <c r="A28" s="17" t="s">
        <v>59</v>
      </c>
      <c r="B28" s="17" t="s">
        <v>60</v>
      </c>
      <c r="C28" s="30">
        <v>1</v>
      </c>
      <c r="D28" s="19">
        <v>6</v>
      </c>
      <c r="E28" s="18" t="s">
        <v>61</v>
      </c>
      <c r="F28" s="20">
        <v>272.42</v>
      </c>
      <c r="G28" s="20">
        <f t="shared" si="0"/>
        <v>0</v>
      </c>
      <c r="H28" s="59"/>
    </row>
    <row r="29" spans="1:8" customFormat="1" x14ac:dyDescent="0.25">
      <c r="A29" s="17" t="s">
        <v>62</v>
      </c>
      <c r="B29" s="17" t="s">
        <v>63</v>
      </c>
      <c r="C29" s="30">
        <v>1</v>
      </c>
      <c r="D29" s="19">
        <v>6</v>
      </c>
      <c r="E29" s="18" t="s">
        <v>64</v>
      </c>
      <c r="F29" s="20">
        <v>239.01</v>
      </c>
      <c r="G29" s="20">
        <f t="shared" si="0"/>
        <v>0</v>
      </c>
      <c r="H29" s="59"/>
    </row>
    <row r="30" spans="1:8" customFormat="1" ht="15.75" x14ac:dyDescent="0.25">
      <c r="A30" s="11" t="s">
        <v>65</v>
      </c>
      <c r="B30" s="12"/>
      <c r="C30" s="13"/>
      <c r="D30" s="13"/>
      <c r="E30" s="14"/>
      <c r="F30" s="21"/>
      <c r="G30" s="15"/>
      <c r="H30" s="59"/>
    </row>
    <row r="31" spans="1:8" customFormat="1" x14ac:dyDescent="0.25">
      <c r="A31" s="17" t="s">
        <v>66</v>
      </c>
      <c r="B31" s="17" t="s">
        <v>67</v>
      </c>
      <c r="C31" s="30">
        <v>1</v>
      </c>
      <c r="D31" s="19">
        <v>12</v>
      </c>
      <c r="E31" s="18" t="s">
        <v>68</v>
      </c>
      <c r="F31" s="20">
        <v>99.9</v>
      </c>
      <c r="G31" s="20">
        <f t="shared" ref="G31:G34" si="1">ROUND(IFERROR(F31*$G$6,"-"),4)</f>
        <v>0</v>
      </c>
      <c r="H31" s="59"/>
    </row>
    <row r="32" spans="1:8" customFormat="1" x14ac:dyDescent="0.25">
      <c r="A32" s="17" t="s">
        <v>69</v>
      </c>
      <c r="B32" s="17" t="s">
        <v>70</v>
      </c>
      <c r="C32" s="30">
        <v>1</v>
      </c>
      <c r="D32" s="19">
        <v>12</v>
      </c>
      <c r="E32" s="18" t="s">
        <v>71</v>
      </c>
      <c r="F32" s="20">
        <v>104.91</v>
      </c>
      <c r="G32" s="20">
        <f t="shared" si="1"/>
        <v>0</v>
      </c>
      <c r="H32" s="59"/>
    </row>
    <row r="33" spans="1:8" customFormat="1" x14ac:dyDescent="0.25">
      <c r="A33" s="17" t="s">
        <v>72</v>
      </c>
      <c r="B33" s="17" t="s">
        <v>73</v>
      </c>
      <c r="C33" s="30">
        <v>1</v>
      </c>
      <c r="D33" s="19">
        <v>12</v>
      </c>
      <c r="E33" s="18" t="s">
        <v>74</v>
      </c>
      <c r="F33" s="20">
        <v>73.790000000000006</v>
      </c>
      <c r="G33" s="20">
        <f t="shared" si="1"/>
        <v>0</v>
      </c>
      <c r="H33" s="59"/>
    </row>
    <row r="34" spans="1:8" customFormat="1" x14ac:dyDescent="0.25">
      <c r="A34" s="17" t="s">
        <v>75</v>
      </c>
      <c r="B34" s="17" t="s">
        <v>76</v>
      </c>
      <c r="C34" s="30">
        <v>1</v>
      </c>
      <c r="D34" s="19">
        <v>12</v>
      </c>
      <c r="E34" s="18" t="s">
        <v>77</v>
      </c>
      <c r="F34" s="20">
        <v>77.510000000000005</v>
      </c>
      <c r="G34" s="20">
        <f t="shared" si="1"/>
        <v>0</v>
      </c>
      <c r="H34" s="59"/>
    </row>
    <row r="35" spans="1:8" customFormat="1" ht="15.75" x14ac:dyDescent="0.25">
      <c r="A35" s="11" t="s">
        <v>78</v>
      </c>
      <c r="B35" s="12"/>
      <c r="C35" s="13"/>
      <c r="D35" s="13"/>
      <c r="E35" s="14"/>
      <c r="F35" s="21"/>
      <c r="G35" s="15"/>
      <c r="H35" s="59"/>
    </row>
    <row r="36" spans="1:8" customFormat="1" x14ac:dyDescent="0.25">
      <c r="A36" s="17" t="s">
        <v>80</v>
      </c>
      <c r="B36" s="17" t="s">
        <v>81</v>
      </c>
      <c r="C36" s="30">
        <v>1</v>
      </c>
      <c r="D36" s="19">
        <v>12</v>
      </c>
      <c r="E36" s="18" t="s">
        <v>82</v>
      </c>
      <c r="F36" s="20">
        <v>271.95</v>
      </c>
      <c r="G36" s="20">
        <f t="shared" ref="G36:G60" si="2">ROUND(IFERROR(F36*$G$6,"-"),4)</f>
        <v>0</v>
      </c>
      <c r="H36" s="59"/>
    </row>
    <row r="37" spans="1:8" customFormat="1" x14ac:dyDescent="0.25">
      <c r="A37" s="17" t="s">
        <v>83</v>
      </c>
      <c r="B37" s="17" t="s">
        <v>84</v>
      </c>
      <c r="C37" s="30">
        <v>1</v>
      </c>
      <c r="D37" s="19">
        <v>12</v>
      </c>
      <c r="E37" s="18" t="s">
        <v>85</v>
      </c>
      <c r="F37" s="20">
        <v>304.17</v>
      </c>
      <c r="G37" s="20">
        <f t="shared" si="2"/>
        <v>0</v>
      </c>
      <c r="H37" s="59"/>
    </row>
    <row r="38" spans="1:8" s="16" customFormat="1" x14ac:dyDescent="0.25">
      <c r="A38" s="33" t="s">
        <v>86</v>
      </c>
      <c r="B38" s="33" t="s">
        <v>87</v>
      </c>
      <c r="C38" s="34">
        <v>1</v>
      </c>
      <c r="D38" s="35">
        <v>6</v>
      </c>
      <c r="E38" s="36" t="s">
        <v>88</v>
      </c>
      <c r="F38" s="20">
        <v>419.19</v>
      </c>
      <c r="G38" s="20">
        <f t="shared" si="2"/>
        <v>0</v>
      </c>
      <c r="H38" s="44" t="s">
        <v>476</v>
      </c>
    </row>
    <row r="39" spans="1:8" s="16" customFormat="1" x14ac:dyDescent="0.25">
      <c r="A39" s="33" t="s">
        <v>477</v>
      </c>
      <c r="B39" s="33" t="s">
        <v>478</v>
      </c>
      <c r="C39" s="34">
        <v>1</v>
      </c>
      <c r="D39" s="35">
        <v>3</v>
      </c>
      <c r="E39" s="36" t="s">
        <v>479</v>
      </c>
      <c r="F39" s="20">
        <v>64.319999999999993</v>
      </c>
      <c r="G39" s="20">
        <f t="shared" si="2"/>
        <v>0</v>
      </c>
      <c r="H39" s="44" t="s">
        <v>476</v>
      </c>
    </row>
    <row r="40" spans="1:8" s="16" customFormat="1" x14ac:dyDescent="0.25">
      <c r="A40" s="33" t="s">
        <v>480</v>
      </c>
      <c r="B40" s="33" t="s">
        <v>481</v>
      </c>
      <c r="C40" s="34">
        <v>1</v>
      </c>
      <c r="D40" s="35">
        <v>3</v>
      </c>
      <c r="E40" s="36" t="s">
        <v>482</v>
      </c>
      <c r="F40" s="20">
        <v>102.06</v>
      </c>
      <c r="G40" s="20">
        <f t="shared" si="2"/>
        <v>0</v>
      </c>
      <c r="H40" s="44" t="s">
        <v>476</v>
      </c>
    </row>
    <row r="41" spans="1:8" customFormat="1" x14ac:dyDescent="0.25">
      <c r="A41" s="33" t="s">
        <v>89</v>
      </c>
      <c r="B41" s="33" t="s">
        <v>79</v>
      </c>
      <c r="C41" s="34">
        <v>1</v>
      </c>
      <c r="D41" s="35">
        <v>6</v>
      </c>
      <c r="E41" s="36" t="s">
        <v>90</v>
      </c>
      <c r="F41" s="20">
        <v>248.71</v>
      </c>
      <c r="G41" s="20">
        <f t="shared" ref="G41:G47" si="3">ROUND(IFERROR(F41*$G$6,"-"),4)</f>
        <v>0</v>
      </c>
      <c r="H41" s="59"/>
    </row>
    <row r="42" spans="1:8" customFormat="1" x14ac:dyDescent="0.25">
      <c r="A42" s="33" t="s">
        <v>449</v>
      </c>
      <c r="B42" s="33" t="s">
        <v>450</v>
      </c>
      <c r="C42" s="34">
        <v>1</v>
      </c>
      <c r="D42" s="35">
        <v>6</v>
      </c>
      <c r="E42" s="36" t="s">
        <v>451</v>
      </c>
      <c r="F42" s="20">
        <v>260.17</v>
      </c>
      <c r="G42" s="20">
        <f t="shared" si="3"/>
        <v>0</v>
      </c>
      <c r="H42" s="59"/>
    </row>
    <row r="43" spans="1:8" customFormat="1" x14ac:dyDescent="0.25">
      <c r="A43" s="33" t="s">
        <v>91</v>
      </c>
      <c r="B43" s="33" t="s">
        <v>92</v>
      </c>
      <c r="C43" s="34">
        <v>1</v>
      </c>
      <c r="D43" s="35">
        <v>6</v>
      </c>
      <c r="E43" s="36" t="s">
        <v>93</v>
      </c>
      <c r="F43" s="20">
        <v>186.28</v>
      </c>
      <c r="G43" s="20">
        <f t="shared" si="3"/>
        <v>0</v>
      </c>
      <c r="H43" s="59"/>
    </row>
    <row r="44" spans="1:8" customFormat="1" x14ac:dyDescent="0.25">
      <c r="A44" s="33" t="s">
        <v>452</v>
      </c>
      <c r="B44" s="33" t="s">
        <v>453</v>
      </c>
      <c r="C44" s="34">
        <v>1</v>
      </c>
      <c r="D44" s="35">
        <v>6</v>
      </c>
      <c r="E44" s="36" t="s">
        <v>454</v>
      </c>
      <c r="F44" s="20">
        <v>191.18</v>
      </c>
      <c r="G44" s="20">
        <f t="shared" si="3"/>
        <v>0</v>
      </c>
      <c r="H44" s="59"/>
    </row>
    <row r="45" spans="1:8" customFormat="1" x14ac:dyDescent="0.25">
      <c r="A45" s="33" t="s">
        <v>94</v>
      </c>
      <c r="B45" s="33" t="s">
        <v>95</v>
      </c>
      <c r="C45" s="34">
        <v>1</v>
      </c>
      <c r="D45" s="35">
        <v>6</v>
      </c>
      <c r="E45" s="36" t="s">
        <v>96</v>
      </c>
      <c r="F45" s="20">
        <v>278.35000000000002</v>
      </c>
      <c r="G45" s="20">
        <f t="shared" si="3"/>
        <v>0</v>
      </c>
      <c r="H45" s="59"/>
    </row>
    <row r="46" spans="1:8" customFormat="1" x14ac:dyDescent="0.25">
      <c r="A46" s="33" t="s">
        <v>97</v>
      </c>
      <c r="B46" s="33" t="s">
        <v>98</v>
      </c>
      <c r="C46" s="34">
        <v>1</v>
      </c>
      <c r="D46" s="35">
        <v>6</v>
      </c>
      <c r="E46" s="36" t="s">
        <v>99</v>
      </c>
      <c r="F46" s="20">
        <v>219.31</v>
      </c>
      <c r="G46" s="20">
        <f t="shared" si="3"/>
        <v>0</v>
      </c>
      <c r="H46" s="59"/>
    </row>
    <row r="47" spans="1:8" customFormat="1" x14ac:dyDescent="0.25">
      <c r="A47" s="33" t="s">
        <v>100</v>
      </c>
      <c r="B47" s="33" t="s">
        <v>101</v>
      </c>
      <c r="C47" s="34">
        <v>1</v>
      </c>
      <c r="D47" s="35">
        <v>6</v>
      </c>
      <c r="E47" s="36" t="s">
        <v>102</v>
      </c>
      <c r="F47" s="20">
        <v>160.46</v>
      </c>
      <c r="G47" s="20">
        <f t="shared" si="3"/>
        <v>0</v>
      </c>
      <c r="H47" s="59"/>
    </row>
    <row r="48" spans="1:8" customFormat="1" x14ac:dyDescent="0.25">
      <c r="A48" s="33" t="s">
        <v>103</v>
      </c>
      <c r="B48" s="33" t="s">
        <v>104</v>
      </c>
      <c r="C48" s="34">
        <v>1</v>
      </c>
      <c r="D48" s="35">
        <v>6</v>
      </c>
      <c r="E48" s="36" t="s">
        <v>105</v>
      </c>
      <c r="F48" s="20">
        <v>121.74</v>
      </c>
      <c r="G48" s="20">
        <f t="shared" si="2"/>
        <v>0</v>
      </c>
      <c r="H48" s="44" t="s">
        <v>476</v>
      </c>
    </row>
    <row r="49" spans="1:8" customFormat="1" x14ac:dyDescent="0.25">
      <c r="A49" s="33" t="s">
        <v>106</v>
      </c>
      <c r="B49" s="33" t="s">
        <v>107</v>
      </c>
      <c r="C49" s="34">
        <v>1</v>
      </c>
      <c r="D49" s="35">
        <v>6</v>
      </c>
      <c r="E49" s="36" t="s">
        <v>108</v>
      </c>
      <c r="F49" s="20">
        <v>269.7</v>
      </c>
      <c r="G49" s="20">
        <f t="shared" si="2"/>
        <v>0</v>
      </c>
      <c r="H49" s="59"/>
    </row>
    <row r="50" spans="1:8" customFormat="1" x14ac:dyDescent="0.25">
      <c r="A50" s="33" t="s">
        <v>455</v>
      </c>
      <c r="B50" s="33" t="s">
        <v>456</v>
      </c>
      <c r="C50" s="34">
        <v>1</v>
      </c>
      <c r="D50" s="35">
        <v>6</v>
      </c>
      <c r="E50" s="36" t="s">
        <v>457</v>
      </c>
      <c r="F50" s="20">
        <v>251.7</v>
      </c>
      <c r="G50" s="20">
        <f t="shared" si="2"/>
        <v>0</v>
      </c>
      <c r="H50" s="59"/>
    </row>
    <row r="51" spans="1:8" customFormat="1" x14ac:dyDescent="0.25">
      <c r="A51" s="33" t="s">
        <v>109</v>
      </c>
      <c r="B51" s="33" t="s">
        <v>110</v>
      </c>
      <c r="C51" s="34">
        <v>1</v>
      </c>
      <c r="D51" s="35">
        <v>6</v>
      </c>
      <c r="E51" s="36" t="s">
        <v>111</v>
      </c>
      <c r="F51" s="20">
        <v>194.6</v>
      </c>
      <c r="G51" s="20">
        <f t="shared" si="2"/>
        <v>0</v>
      </c>
      <c r="H51" s="59"/>
    </row>
    <row r="52" spans="1:8" customFormat="1" x14ac:dyDescent="0.25">
      <c r="A52" s="33" t="s">
        <v>458</v>
      </c>
      <c r="B52" s="33" t="s">
        <v>459</v>
      </c>
      <c r="C52" s="34">
        <v>1</v>
      </c>
      <c r="D52" s="35">
        <v>6</v>
      </c>
      <c r="E52" s="36" t="s">
        <v>460</v>
      </c>
      <c r="F52" s="20">
        <v>193.33</v>
      </c>
      <c r="G52" s="20">
        <f t="shared" si="2"/>
        <v>0</v>
      </c>
      <c r="H52" s="59"/>
    </row>
    <row r="53" spans="1:8" customFormat="1" x14ac:dyDescent="0.25">
      <c r="A53" s="33" t="s">
        <v>112</v>
      </c>
      <c r="B53" s="33" t="s">
        <v>113</v>
      </c>
      <c r="C53" s="34">
        <v>1</v>
      </c>
      <c r="D53" s="35">
        <v>6</v>
      </c>
      <c r="E53" s="36" t="s">
        <v>114</v>
      </c>
      <c r="F53" s="20">
        <v>256.17</v>
      </c>
      <c r="G53" s="20">
        <f t="shared" si="2"/>
        <v>0</v>
      </c>
      <c r="H53" s="59"/>
    </row>
    <row r="54" spans="1:8" customFormat="1" x14ac:dyDescent="0.25">
      <c r="A54" s="33" t="s">
        <v>115</v>
      </c>
      <c r="B54" s="33" t="s">
        <v>116</v>
      </c>
      <c r="C54" s="34">
        <v>1</v>
      </c>
      <c r="D54" s="35">
        <v>6</v>
      </c>
      <c r="E54" s="36" t="s">
        <v>117</v>
      </c>
      <c r="F54" s="20">
        <v>206.33</v>
      </c>
      <c r="G54" s="20">
        <f t="shared" si="2"/>
        <v>0</v>
      </c>
      <c r="H54" s="59"/>
    </row>
    <row r="55" spans="1:8" customFormat="1" x14ac:dyDescent="0.25">
      <c r="A55" s="33" t="s">
        <v>461</v>
      </c>
      <c r="B55" s="33" t="s">
        <v>462</v>
      </c>
      <c r="C55" s="34">
        <v>1</v>
      </c>
      <c r="D55" s="35">
        <v>6</v>
      </c>
      <c r="E55" s="36" t="s">
        <v>463</v>
      </c>
      <c r="F55" s="20">
        <v>205.27</v>
      </c>
      <c r="G55" s="20">
        <f t="shared" si="2"/>
        <v>0</v>
      </c>
      <c r="H55" s="59"/>
    </row>
    <row r="56" spans="1:8" customFormat="1" x14ac:dyDescent="0.25">
      <c r="A56" s="33" t="s">
        <v>118</v>
      </c>
      <c r="B56" s="33" t="s">
        <v>119</v>
      </c>
      <c r="C56" s="34">
        <v>1</v>
      </c>
      <c r="D56" s="35">
        <v>6</v>
      </c>
      <c r="E56" s="36" t="s">
        <v>120</v>
      </c>
      <c r="F56" s="20">
        <v>140.46</v>
      </c>
      <c r="G56" s="20">
        <f t="shared" si="2"/>
        <v>0</v>
      </c>
      <c r="H56" s="59"/>
    </row>
    <row r="57" spans="1:8" customFormat="1" x14ac:dyDescent="0.25">
      <c r="A57" s="33" t="s">
        <v>464</v>
      </c>
      <c r="B57" s="33" t="s">
        <v>465</v>
      </c>
      <c r="C57" s="34">
        <v>1</v>
      </c>
      <c r="D57" s="35">
        <v>6</v>
      </c>
      <c r="E57" s="36" t="s">
        <v>466</v>
      </c>
      <c r="F57" s="20">
        <v>153.37</v>
      </c>
      <c r="G57" s="20">
        <f t="shared" si="2"/>
        <v>0</v>
      </c>
      <c r="H57" s="59"/>
    </row>
    <row r="58" spans="1:8" customFormat="1" x14ac:dyDescent="0.25">
      <c r="A58" s="33" t="s">
        <v>121</v>
      </c>
      <c r="B58" s="33" t="s">
        <v>122</v>
      </c>
      <c r="C58" s="34">
        <v>1</v>
      </c>
      <c r="D58" s="35">
        <v>6</v>
      </c>
      <c r="E58" s="36" t="s">
        <v>123</v>
      </c>
      <c r="F58" s="20">
        <v>218.62</v>
      </c>
      <c r="G58" s="20">
        <f t="shared" si="2"/>
        <v>0</v>
      </c>
      <c r="H58" s="59"/>
    </row>
    <row r="59" spans="1:8" customFormat="1" x14ac:dyDescent="0.25">
      <c r="A59" s="33" t="s">
        <v>124</v>
      </c>
      <c r="B59" s="33" t="s">
        <v>125</v>
      </c>
      <c r="C59" s="34">
        <v>1</v>
      </c>
      <c r="D59" s="35">
        <v>6</v>
      </c>
      <c r="E59" s="36" t="s">
        <v>126</v>
      </c>
      <c r="F59" s="20">
        <v>141</v>
      </c>
      <c r="G59" s="20">
        <f t="shared" si="2"/>
        <v>0</v>
      </c>
      <c r="H59" s="59"/>
    </row>
    <row r="60" spans="1:8" customFormat="1" x14ac:dyDescent="0.25">
      <c r="A60" s="33" t="s">
        <v>127</v>
      </c>
      <c r="B60" s="33" t="s">
        <v>128</v>
      </c>
      <c r="C60" s="34">
        <v>1</v>
      </c>
      <c r="D60" s="35">
        <v>6</v>
      </c>
      <c r="E60" s="36" t="s">
        <v>129</v>
      </c>
      <c r="F60" s="20">
        <v>153.09</v>
      </c>
      <c r="G60" s="20">
        <f t="shared" si="2"/>
        <v>0</v>
      </c>
      <c r="H60" s="44" t="s">
        <v>476</v>
      </c>
    </row>
    <row r="61" spans="1:8" customFormat="1" ht="15.75" x14ac:dyDescent="0.25">
      <c r="A61" s="11" t="s">
        <v>130</v>
      </c>
      <c r="B61" s="12"/>
      <c r="C61" s="13"/>
      <c r="D61" s="13"/>
      <c r="E61" s="14"/>
      <c r="F61" s="38"/>
      <c r="G61" s="15"/>
    </row>
    <row r="62" spans="1:8" customFormat="1" x14ac:dyDescent="0.25">
      <c r="A62" s="33" t="s">
        <v>131</v>
      </c>
      <c r="B62" s="33" t="s">
        <v>122</v>
      </c>
      <c r="C62" s="34">
        <v>1</v>
      </c>
      <c r="D62" s="35">
        <v>12</v>
      </c>
      <c r="E62" s="36" t="s">
        <v>132</v>
      </c>
      <c r="F62" s="20">
        <v>75.13</v>
      </c>
      <c r="G62" s="20">
        <f t="shared" ref="G62:G65" si="4">ROUND(IFERROR(F62*$G$6,"-"),4)</f>
        <v>0</v>
      </c>
      <c r="H62" s="59"/>
    </row>
    <row r="63" spans="1:8" customFormat="1" x14ac:dyDescent="0.25">
      <c r="A63" s="33" t="s">
        <v>133</v>
      </c>
      <c r="B63" s="33" t="s">
        <v>134</v>
      </c>
      <c r="C63" s="34">
        <v>1</v>
      </c>
      <c r="D63" s="35">
        <v>12</v>
      </c>
      <c r="E63" s="36" t="s">
        <v>135</v>
      </c>
      <c r="F63" s="20">
        <v>79.61</v>
      </c>
      <c r="G63" s="20">
        <f t="shared" si="4"/>
        <v>0</v>
      </c>
      <c r="H63" s="59"/>
    </row>
    <row r="64" spans="1:8" customFormat="1" x14ac:dyDescent="0.25">
      <c r="A64" s="33" t="s">
        <v>136</v>
      </c>
      <c r="B64" s="33" t="s">
        <v>125</v>
      </c>
      <c r="C64" s="34">
        <v>1</v>
      </c>
      <c r="D64" s="35">
        <v>12</v>
      </c>
      <c r="E64" s="36" t="s">
        <v>137</v>
      </c>
      <c r="F64" s="20">
        <v>63.09</v>
      </c>
      <c r="G64" s="20">
        <f t="shared" si="4"/>
        <v>0</v>
      </c>
      <c r="H64" s="59"/>
    </row>
    <row r="65" spans="1:8" customFormat="1" x14ac:dyDescent="0.25">
      <c r="A65" s="33" t="s">
        <v>138</v>
      </c>
      <c r="B65" s="33" t="s">
        <v>139</v>
      </c>
      <c r="C65" s="34">
        <v>1</v>
      </c>
      <c r="D65" s="35">
        <v>12</v>
      </c>
      <c r="E65" s="36" t="s">
        <v>140</v>
      </c>
      <c r="F65" s="20">
        <v>67.61</v>
      </c>
      <c r="G65" s="20">
        <f t="shared" si="4"/>
        <v>0</v>
      </c>
      <c r="H65" s="59"/>
    </row>
    <row r="66" spans="1:8" customFormat="1" ht="15.75" x14ac:dyDescent="0.25">
      <c r="A66" s="11" t="s">
        <v>141</v>
      </c>
      <c r="B66" s="12"/>
      <c r="C66" s="13"/>
      <c r="D66" s="13"/>
      <c r="E66" s="14"/>
      <c r="F66" s="38"/>
      <c r="G66" s="15"/>
    </row>
    <row r="67" spans="1:8" customFormat="1" x14ac:dyDescent="0.25">
      <c r="A67" s="33" t="s">
        <v>142</v>
      </c>
      <c r="B67" s="33" t="s">
        <v>143</v>
      </c>
      <c r="C67" s="34">
        <v>1</v>
      </c>
      <c r="D67" s="35">
        <v>6</v>
      </c>
      <c r="E67" s="36" t="s">
        <v>144</v>
      </c>
      <c r="F67" s="20">
        <v>427.31</v>
      </c>
      <c r="G67" s="20">
        <f>ROUND(IFERROR(F67*$G$6,"-"),4)</f>
        <v>0</v>
      </c>
      <c r="H67" s="44" t="s">
        <v>476</v>
      </c>
    </row>
    <row r="68" spans="1:8" customFormat="1" ht="15.75" x14ac:dyDescent="0.25">
      <c r="A68" s="11" t="s">
        <v>145</v>
      </c>
      <c r="B68" s="12"/>
      <c r="C68" s="13"/>
      <c r="D68" s="13"/>
      <c r="E68" s="14"/>
      <c r="F68" s="38"/>
      <c r="G68" s="15"/>
    </row>
    <row r="69" spans="1:8" customFormat="1" x14ac:dyDescent="0.25">
      <c r="A69" s="33" t="s">
        <v>146</v>
      </c>
      <c r="B69" s="33" t="s">
        <v>147</v>
      </c>
      <c r="C69" s="34">
        <v>1</v>
      </c>
      <c r="D69" s="35">
        <v>6</v>
      </c>
      <c r="E69" s="36" t="s">
        <v>148</v>
      </c>
      <c r="F69" s="20">
        <v>325.73</v>
      </c>
      <c r="G69" s="20">
        <f t="shared" ref="G69:G72" si="5">ROUND(IFERROR(F69*$G$6,"-"),4)</f>
        <v>0</v>
      </c>
      <c r="H69" s="44" t="s">
        <v>476</v>
      </c>
    </row>
    <row r="70" spans="1:8" customFormat="1" x14ac:dyDescent="0.25">
      <c r="A70" s="33" t="s">
        <v>149</v>
      </c>
      <c r="B70" s="33" t="s">
        <v>150</v>
      </c>
      <c r="C70" s="34">
        <v>1</v>
      </c>
      <c r="D70" s="35">
        <v>6</v>
      </c>
      <c r="E70" s="36" t="s">
        <v>151</v>
      </c>
      <c r="F70" s="20">
        <v>711.21</v>
      </c>
      <c r="G70" s="20">
        <f t="shared" si="5"/>
        <v>0</v>
      </c>
      <c r="H70" s="59"/>
    </row>
    <row r="71" spans="1:8" customFormat="1" x14ac:dyDescent="0.25">
      <c r="A71" s="33" t="s">
        <v>152</v>
      </c>
      <c r="B71" s="33" t="s">
        <v>153</v>
      </c>
      <c r="C71" s="34">
        <v>1</v>
      </c>
      <c r="D71" s="35">
        <v>6</v>
      </c>
      <c r="E71" s="36" t="s">
        <v>154</v>
      </c>
      <c r="F71" s="20">
        <v>376.19</v>
      </c>
      <c r="G71" s="20">
        <f t="shared" si="5"/>
        <v>0</v>
      </c>
      <c r="H71" s="44" t="s">
        <v>476</v>
      </c>
    </row>
    <row r="72" spans="1:8" customFormat="1" x14ac:dyDescent="0.25">
      <c r="A72" s="33" t="s">
        <v>155</v>
      </c>
      <c r="B72" s="33" t="s">
        <v>156</v>
      </c>
      <c r="C72" s="34">
        <v>1</v>
      </c>
      <c r="D72" s="35">
        <v>6</v>
      </c>
      <c r="E72" s="36" t="s">
        <v>157</v>
      </c>
      <c r="F72" s="20">
        <v>360.53</v>
      </c>
      <c r="G72" s="20">
        <f t="shared" si="5"/>
        <v>0</v>
      </c>
      <c r="H72" s="59"/>
    </row>
    <row r="73" spans="1:8" customFormat="1" ht="15.75" x14ac:dyDescent="0.25">
      <c r="A73" s="11" t="s">
        <v>158</v>
      </c>
      <c r="B73" s="12"/>
      <c r="C73" s="13"/>
      <c r="D73" s="13"/>
      <c r="E73" s="14"/>
      <c r="F73" s="38"/>
      <c r="G73" s="15"/>
    </row>
    <row r="74" spans="1:8" s="16" customFormat="1" x14ac:dyDescent="0.25">
      <c r="A74" s="33" t="s">
        <v>159</v>
      </c>
      <c r="B74" s="33" t="s">
        <v>160</v>
      </c>
      <c r="C74" s="34">
        <v>1</v>
      </c>
      <c r="D74" s="35">
        <v>6</v>
      </c>
      <c r="E74" s="36" t="s">
        <v>161</v>
      </c>
      <c r="F74" s="20">
        <v>358.66</v>
      </c>
      <c r="G74" s="20">
        <f>ROUND(IFERROR(F74*$G$6,"-"),4)</f>
        <v>0</v>
      </c>
      <c r="H74" s="59"/>
    </row>
    <row r="75" spans="1:8" customFormat="1" x14ac:dyDescent="0.25">
      <c r="A75" s="33" t="s">
        <v>162</v>
      </c>
      <c r="B75" s="33" t="s">
        <v>163</v>
      </c>
      <c r="C75" s="34">
        <v>1</v>
      </c>
      <c r="D75" s="35">
        <v>6</v>
      </c>
      <c r="E75" s="36" t="s">
        <v>164</v>
      </c>
      <c r="F75" s="20">
        <v>281.89999999999998</v>
      </c>
      <c r="G75" s="20">
        <f>ROUND(IFERROR(F75*$G$6,"-"),4)</f>
        <v>0</v>
      </c>
      <c r="H75" s="59"/>
    </row>
    <row r="76" spans="1:8" customFormat="1" x14ac:dyDescent="0.25">
      <c r="A76" s="33" t="s">
        <v>165</v>
      </c>
      <c r="B76" s="33" t="s">
        <v>166</v>
      </c>
      <c r="C76" s="34">
        <v>1</v>
      </c>
      <c r="D76" s="35">
        <v>6</v>
      </c>
      <c r="E76" s="36" t="s">
        <v>167</v>
      </c>
      <c r="F76" s="20">
        <v>314.82</v>
      </c>
      <c r="G76" s="20">
        <f>ROUND(IFERROR(F76*$G$6,"-"),4)</f>
        <v>0</v>
      </c>
      <c r="H76" s="59"/>
    </row>
    <row r="77" spans="1:8" s="16" customFormat="1" x14ac:dyDescent="0.25">
      <c r="A77" s="33" t="s">
        <v>168</v>
      </c>
      <c r="B77" s="33" t="s">
        <v>169</v>
      </c>
      <c r="C77" s="34">
        <v>1</v>
      </c>
      <c r="D77" s="35">
        <v>6</v>
      </c>
      <c r="E77" s="36" t="s">
        <v>170</v>
      </c>
      <c r="F77" s="20">
        <v>272.39999999999998</v>
      </c>
      <c r="G77" s="20">
        <f>ROUND(IFERROR(F77*$G$6,"-"),4)</f>
        <v>0</v>
      </c>
      <c r="H77" s="59"/>
    </row>
    <row r="78" spans="1:8" customFormat="1" ht="15.75" x14ac:dyDescent="0.25">
      <c r="A78" s="11" t="s">
        <v>171</v>
      </c>
      <c r="B78" s="12"/>
      <c r="C78" s="13"/>
      <c r="D78" s="13"/>
      <c r="E78" s="14"/>
      <c r="F78" s="38"/>
      <c r="G78" s="15"/>
    </row>
    <row r="79" spans="1:8" customFormat="1" x14ac:dyDescent="0.25">
      <c r="A79" s="33" t="s">
        <v>172</v>
      </c>
      <c r="B79" s="33" t="s">
        <v>173</v>
      </c>
      <c r="C79" s="34">
        <v>1</v>
      </c>
      <c r="D79" s="35">
        <v>6</v>
      </c>
      <c r="E79" s="36" t="s">
        <v>174</v>
      </c>
      <c r="F79" s="20">
        <v>321.67</v>
      </c>
      <c r="G79" s="20">
        <f t="shared" ref="G79:G86" si="6">ROUND(IFERROR(F79*$G$6,"-"),4)</f>
        <v>0</v>
      </c>
      <c r="H79" s="59"/>
    </row>
    <row r="80" spans="1:8" customFormat="1" x14ac:dyDescent="0.25">
      <c r="A80" s="33" t="s">
        <v>175</v>
      </c>
      <c r="B80" s="33" t="s">
        <v>176</v>
      </c>
      <c r="C80" s="34">
        <v>1</v>
      </c>
      <c r="D80" s="35">
        <v>6</v>
      </c>
      <c r="E80" s="36" t="s">
        <v>177</v>
      </c>
      <c r="F80" s="20">
        <v>312.85000000000002</v>
      </c>
      <c r="G80" s="20">
        <f t="shared" si="6"/>
        <v>0</v>
      </c>
      <c r="H80" s="59"/>
    </row>
    <row r="81" spans="1:8" customFormat="1" x14ac:dyDescent="0.25">
      <c r="A81" s="33" t="s">
        <v>178</v>
      </c>
      <c r="B81" s="33" t="s">
        <v>179</v>
      </c>
      <c r="C81" s="34">
        <v>1</v>
      </c>
      <c r="D81" s="35">
        <v>6</v>
      </c>
      <c r="E81" s="36" t="s">
        <v>180</v>
      </c>
      <c r="F81" s="20">
        <v>303.89999999999998</v>
      </c>
      <c r="G81" s="20">
        <f t="shared" si="6"/>
        <v>0</v>
      </c>
      <c r="H81" s="59"/>
    </row>
    <row r="82" spans="1:8" customFormat="1" x14ac:dyDescent="0.25">
      <c r="A82" s="33" t="s">
        <v>181</v>
      </c>
      <c r="B82" s="33" t="s">
        <v>182</v>
      </c>
      <c r="C82" s="34">
        <v>1</v>
      </c>
      <c r="D82" s="35">
        <v>6</v>
      </c>
      <c r="E82" s="36" t="s">
        <v>183</v>
      </c>
      <c r="F82" s="20">
        <v>361.16</v>
      </c>
      <c r="G82" s="20">
        <f t="shared" si="6"/>
        <v>0</v>
      </c>
      <c r="H82" s="59"/>
    </row>
    <row r="83" spans="1:8" customFormat="1" x14ac:dyDescent="0.25">
      <c r="A83" s="33" t="s">
        <v>184</v>
      </c>
      <c r="B83" s="33" t="s">
        <v>185</v>
      </c>
      <c r="C83" s="34">
        <v>1</v>
      </c>
      <c r="D83" s="35">
        <v>6</v>
      </c>
      <c r="E83" s="36" t="s">
        <v>186</v>
      </c>
      <c r="F83" s="20">
        <v>202.79</v>
      </c>
      <c r="G83" s="20">
        <f t="shared" si="6"/>
        <v>0</v>
      </c>
      <c r="H83" s="59"/>
    </row>
    <row r="84" spans="1:8" customFormat="1" x14ac:dyDescent="0.25">
      <c r="A84" s="33" t="s">
        <v>187</v>
      </c>
      <c r="B84" s="33" t="s">
        <v>188</v>
      </c>
      <c r="C84" s="34">
        <v>1</v>
      </c>
      <c r="D84" s="35">
        <v>6</v>
      </c>
      <c r="E84" s="36" t="s">
        <v>189</v>
      </c>
      <c r="F84" s="20">
        <v>185.04</v>
      </c>
      <c r="G84" s="20">
        <f t="shared" si="6"/>
        <v>0</v>
      </c>
      <c r="H84" s="59"/>
    </row>
    <row r="85" spans="1:8" customFormat="1" x14ac:dyDescent="0.25">
      <c r="A85" s="33" t="s">
        <v>190</v>
      </c>
      <c r="B85" s="33" t="s">
        <v>191</v>
      </c>
      <c r="C85" s="34">
        <v>1</v>
      </c>
      <c r="D85" s="35">
        <v>6</v>
      </c>
      <c r="E85" s="36" t="s">
        <v>192</v>
      </c>
      <c r="F85" s="20">
        <v>182.39</v>
      </c>
      <c r="G85" s="20">
        <f t="shared" si="6"/>
        <v>0</v>
      </c>
      <c r="H85" s="59"/>
    </row>
    <row r="86" spans="1:8" customFormat="1" x14ac:dyDescent="0.25">
      <c r="A86" s="33" t="s">
        <v>193</v>
      </c>
      <c r="B86" s="33" t="s">
        <v>194</v>
      </c>
      <c r="C86" s="34">
        <v>1</v>
      </c>
      <c r="D86" s="35">
        <v>6</v>
      </c>
      <c r="E86" s="36" t="s">
        <v>195</v>
      </c>
      <c r="F86" s="20">
        <v>238.16</v>
      </c>
      <c r="G86" s="20">
        <f t="shared" si="6"/>
        <v>0</v>
      </c>
      <c r="H86" s="59"/>
    </row>
    <row r="87" spans="1:8" customFormat="1" ht="15.75" x14ac:dyDescent="0.25">
      <c r="A87" s="11" t="s">
        <v>196</v>
      </c>
      <c r="B87" s="12"/>
      <c r="C87" s="13"/>
      <c r="D87" s="13"/>
      <c r="E87" s="14"/>
      <c r="F87" s="38"/>
      <c r="G87" s="15"/>
    </row>
    <row r="88" spans="1:8" customFormat="1" x14ac:dyDescent="0.25">
      <c r="A88" s="33" t="s">
        <v>197</v>
      </c>
      <c r="B88" s="33" t="s">
        <v>198</v>
      </c>
      <c r="C88" s="34">
        <v>1</v>
      </c>
      <c r="D88" s="35">
        <v>6</v>
      </c>
      <c r="E88" s="36" t="s">
        <v>199</v>
      </c>
      <c r="F88" s="20">
        <v>228.61</v>
      </c>
      <c r="G88" s="20">
        <f t="shared" ref="G88:G91" si="7">ROUND(IFERROR(F88*$G$6,"-"),4)</f>
        <v>0</v>
      </c>
      <c r="H88" s="59"/>
    </row>
    <row r="89" spans="1:8" customFormat="1" x14ac:dyDescent="0.25">
      <c r="A89" s="33" t="s">
        <v>200</v>
      </c>
      <c r="B89" s="33" t="s">
        <v>201</v>
      </c>
      <c r="C89" s="34">
        <v>1</v>
      </c>
      <c r="D89" s="35">
        <v>6</v>
      </c>
      <c r="E89" s="36" t="s">
        <v>202</v>
      </c>
      <c r="F89" s="20">
        <v>174.36</v>
      </c>
      <c r="G89" s="20">
        <f t="shared" si="7"/>
        <v>0</v>
      </c>
      <c r="H89" s="59"/>
    </row>
    <row r="90" spans="1:8" customFormat="1" x14ac:dyDescent="0.25">
      <c r="A90" s="33" t="s">
        <v>203</v>
      </c>
      <c r="B90" s="33" t="s">
        <v>204</v>
      </c>
      <c r="C90" s="34">
        <v>1</v>
      </c>
      <c r="D90" s="35">
        <v>6</v>
      </c>
      <c r="E90" s="36" t="s">
        <v>205</v>
      </c>
      <c r="F90" s="20">
        <v>235.27</v>
      </c>
      <c r="G90" s="20">
        <f t="shared" si="7"/>
        <v>0</v>
      </c>
      <c r="H90" s="59"/>
    </row>
    <row r="91" spans="1:8" customFormat="1" x14ac:dyDescent="0.25">
      <c r="A91" s="33" t="s">
        <v>467</v>
      </c>
      <c r="B91" s="33" t="s">
        <v>468</v>
      </c>
      <c r="C91" s="34">
        <v>1</v>
      </c>
      <c r="D91" s="35">
        <v>6</v>
      </c>
      <c r="E91" s="36" t="s">
        <v>469</v>
      </c>
      <c r="F91" s="20">
        <v>191.51</v>
      </c>
      <c r="G91" s="20">
        <f t="shared" si="7"/>
        <v>0</v>
      </c>
      <c r="H91" s="59"/>
    </row>
    <row r="92" spans="1:8" customFormat="1" ht="15.75" x14ac:dyDescent="0.25">
      <c r="A92" s="11" t="s">
        <v>206</v>
      </c>
      <c r="B92" s="12"/>
      <c r="C92" s="13"/>
      <c r="D92" s="13"/>
      <c r="E92" s="14"/>
      <c r="F92" s="38"/>
      <c r="G92" s="15"/>
      <c r="H92" s="59"/>
    </row>
    <row r="93" spans="1:8" customFormat="1" x14ac:dyDescent="0.25">
      <c r="A93" s="33" t="s">
        <v>207</v>
      </c>
      <c r="B93" s="33" t="s">
        <v>208</v>
      </c>
      <c r="C93" s="34">
        <v>1</v>
      </c>
      <c r="D93" s="35">
        <v>12</v>
      </c>
      <c r="E93" s="36" t="s">
        <v>209</v>
      </c>
      <c r="F93" s="20">
        <v>81.12</v>
      </c>
      <c r="G93" s="20">
        <f>ROUND(IFERROR(F93*$G$6,"-"),4)</f>
        <v>0</v>
      </c>
      <c r="H93" s="59"/>
    </row>
    <row r="94" spans="1:8" customFormat="1" x14ac:dyDescent="0.25">
      <c r="A94" s="33" t="s">
        <v>210</v>
      </c>
      <c r="B94" s="33" t="s">
        <v>211</v>
      </c>
      <c r="C94" s="34">
        <v>1</v>
      </c>
      <c r="D94" s="35">
        <v>12</v>
      </c>
      <c r="E94" s="36" t="s">
        <v>212</v>
      </c>
      <c r="F94" s="20">
        <v>96.15</v>
      </c>
      <c r="G94" s="20">
        <f>ROUND(IFERROR(F94*$G$6,"-"),4)</f>
        <v>0</v>
      </c>
      <c r="H94" s="59"/>
    </row>
    <row r="95" spans="1:8" s="16" customFormat="1" ht="15.75" x14ac:dyDescent="0.25">
      <c r="A95" s="11" t="s">
        <v>213</v>
      </c>
      <c r="B95" s="12"/>
      <c r="C95" s="13"/>
      <c r="D95" s="13"/>
      <c r="E95" s="14"/>
      <c r="F95" s="38"/>
      <c r="G95" s="15"/>
    </row>
    <row r="96" spans="1:8" customFormat="1" x14ac:dyDescent="0.25">
      <c r="A96" s="33" t="s">
        <v>214</v>
      </c>
      <c r="B96" s="33" t="s">
        <v>215</v>
      </c>
      <c r="C96" s="34">
        <v>1</v>
      </c>
      <c r="D96" s="35">
        <v>6</v>
      </c>
      <c r="E96" s="36" t="s">
        <v>216</v>
      </c>
      <c r="F96" s="20">
        <v>170.42</v>
      </c>
      <c r="G96" s="20">
        <f t="shared" ref="G96:G101" si="8">ROUND(IFERROR(F96*$G$6,"-"),4)</f>
        <v>0</v>
      </c>
      <c r="H96" s="59"/>
    </row>
    <row r="97" spans="1:8" customFormat="1" x14ac:dyDescent="0.25">
      <c r="A97" s="33" t="s">
        <v>470</v>
      </c>
      <c r="B97" s="33" t="s">
        <v>471</v>
      </c>
      <c r="C97" s="34">
        <v>1</v>
      </c>
      <c r="D97" s="35">
        <v>6</v>
      </c>
      <c r="E97" s="36" t="s">
        <v>472</v>
      </c>
      <c r="F97" s="20">
        <v>193.33</v>
      </c>
      <c r="G97" s="20">
        <f t="shared" si="8"/>
        <v>0</v>
      </c>
      <c r="H97" s="59"/>
    </row>
    <row r="98" spans="1:8" customFormat="1" x14ac:dyDescent="0.25">
      <c r="A98" s="33" t="s">
        <v>217</v>
      </c>
      <c r="B98" s="33" t="s">
        <v>218</v>
      </c>
      <c r="C98" s="34">
        <v>1</v>
      </c>
      <c r="D98" s="35">
        <v>6</v>
      </c>
      <c r="E98" s="36" t="s">
        <v>219</v>
      </c>
      <c r="F98" s="20">
        <v>175.12</v>
      </c>
      <c r="G98" s="20">
        <f t="shared" si="8"/>
        <v>0</v>
      </c>
      <c r="H98" s="59"/>
    </row>
    <row r="99" spans="1:8" customFormat="1" x14ac:dyDescent="0.25">
      <c r="A99" s="33" t="s">
        <v>220</v>
      </c>
      <c r="B99" s="33" t="s">
        <v>221</v>
      </c>
      <c r="C99" s="34">
        <v>1</v>
      </c>
      <c r="D99" s="35">
        <v>12</v>
      </c>
      <c r="E99" s="36" t="s">
        <v>222</v>
      </c>
      <c r="F99" s="20">
        <v>115.07</v>
      </c>
      <c r="G99" s="20">
        <f t="shared" si="8"/>
        <v>0</v>
      </c>
      <c r="H99" s="59"/>
    </row>
    <row r="100" spans="1:8" customFormat="1" x14ac:dyDescent="0.25">
      <c r="A100" s="33" t="s">
        <v>223</v>
      </c>
      <c r="B100" s="33" t="s">
        <v>224</v>
      </c>
      <c r="C100" s="34">
        <v>1</v>
      </c>
      <c r="D100" s="35">
        <v>24</v>
      </c>
      <c r="E100" s="36" t="s">
        <v>225</v>
      </c>
      <c r="F100" s="20">
        <v>134.93</v>
      </c>
      <c r="G100" s="20">
        <f t="shared" si="8"/>
        <v>0</v>
      </c>
      <c r="H100" s="59"/>
    </row>
    <row r="101" spans="1:8" customFormat="1" x14ac:dyDescent="0.25">
      <c r="A101" s="33" t="s">
        <v>226</v>
      </c>
      <c r="B101" s="33" t="s">
        <v>227</v>
      </c>
      <c r="C101" s="34">
        <v>1</v>
      </c>
      <c r="D101" s="35">
        <v>24</v>
      </c>
      <c r="E101" s="36" t="s">
        <v>228</v>
      </c>
      <c r="F101" s="20">
        <v>122.98</v>
      </c>
      <c r="G101" s="20">
        <f t="shared" si="8"/>
        <v>0</v>
      </c>
      <c r="H101" s="59"/>
    </row>
    <row r="102" spans="1:8" customFormat="1" x14ac:dyDescent="0.25">
      <c r="A102" s="33" t="s">
        <v>486</v>
      </c>
      <c r="B102" s="33" t="s">
        <v>487</v>
      </c>
      <c r="C102" s="45" t="s">
        <v>488</v>
      </c>
      <c r="D102" s="35">
        <v>50</v>
      </c>
      <c r="E102" s="36" t="s">
        <v>489</v>
      </c>
      <c r="F102" s="20">
        <v>16.510000000000002</v>
      </c>
      <c r="G102" s="20">
        <f>ROUND(IFERROR(F102*[1]PS!$G$6,"-"),4)</f>
        <v>0</v>
      </c>
      <c r="H102" s="59"/>
    </row>
    <row r="103" spans="1:8" customFormat="1" ht="15.75" x14ac:dyDescent="0.25">
      <c r="A103" s="11" t="s">
        <v>229</v>
      </c>
      <c r="B103" s="12"/>
      <c r="C103" s="13"/>
      <c r="D103" s="13"/>
      <c r="E103" s="14"/>
      <c r="F103" s="38"/>
      <c r="G103" s="15"/>
    </row>
    <row r="104" spans="1:8" customFormat="1" x14ac:dyDescent="0.25">
      <c r="A104" s="33" t="s">
        <v>230</v>
      </c>
      <c r="B104" s="33" t="s">
        <v>231</v>
      </c>
      <c r="C104" s="34">
        <v>1</v>
      </c>
      <c r="D104" s="35">
        <v>24</v>
      </c>
      <c r="E104" s="36" t="s">
        <v>232</v>
      </c>
      <c r="F104" s="20">
        <v>90.82</v>
      </c>
      <c r="G104" s="20">
        <f t="shared" ref="G104:G113" si="9">ROUND(IFERROR(F104*$G$6,"-"),4)</f>
        <v>0</v>
      </c>
      <c r="H104" s="59"/>
    </row>
    <row r="105" spans="1:8" customFormat="1" x14ac:dyDescent="0.25">
      <c r="A105" s="33" t="s">
        <v>233</v>
      </c>
      <c r="B105" s="33" t="s">
        <v>234</v>
      </c>
      <c r="C105" s="34">
        <v>1</v>
      </c>
      <c r="D105" s="35">
        <v>24</v>
      </c>
      <c r="E105" s="36" t="s">
        <v>235</v>
      </c>
      <c r="F105" s="20">
        <v>101.05</v>
      </c>
      <c r="G105" s="20">
        <f t="shared" si="9"/>
        <v>0</v>
      </c>
      <c r="H105" s="59"/>
    </row>
    <row r="106" spans="1:8" s="16" customFormat="1" x14ac:dyDescent="0.25">
      <c r="A106" s="33" t="s">
        <v>236</v>
      </c>
      <c r="B106" s="33" t="s">
        <v>237</v>
      </c>
      <c r="C106" s="34">
        <v>1</v>
      </c>
      <c r="D106" s="35">
        <v>250</v>
      </c>
      <c r="E106" s="36" t="s">
        <v>238</v>
      </c>
      <c r="F106" s="20">
        <v>18.100000000000001</v>
      </c>
      <c r="G106" s="20">
        <f t="shared" si="9"/>
        <v>0</v>
      </c>
      <c r="H106" s="59"/>
    </row>
    <row r="107" spans="1:8" customFormat="1" x14ac:dyDescent="0.25">
      <c r="A107" s="33" t="s">
        <v>239</v>
      </c>
      <c r="B107" s="33" t="s">
        <v>240</v>
      </c>
      <c r="C107" s="34">
        <v>1</v>
      </c>
      <c r="D107" s="35">
        <v>6</v>
      </c>
      <c r="E107" s="36" t="s">
        <v>241</v>
      </c>
      <c r="F107" s="20">
        <v>278.64</v>
      </c>
      <c r="G107" s="20">
        <f t="shared" si="9"/>
        <v>0</v>
      </c>
      <c r="H107" s="59"/>
    </row>
    <row r="108" spans="1:8" customFormat="1" x14ac:dyDescent="0.25">
      <c r="A108" s="33" t="s">
        <v>242</v>
      </c>
      <c r="B108" s="33" t="s">
        <v>243</v>
      </c>
      <c r="C108" s="34">
        <v>1</v>
      </c>
      <c r="D108" s="35">
        <v>12</v>
      </c>
      <c r="E108" s="36" t="s">
        <v>244</v>
      </c>
      <c r="F108" s="20">
        <v>234.16</v>
      </c>
      <c r="G108" s="20">
        <f t="shared" si="9"/>
        <v>0</v>
      </c>
      <c r="H108" s="59"/>
    </row>
    <row r="109" spans="1:8" customFormat="1" x14ac:dyDescent="0.25">
      <c r="A109" s="33" t="s">
        <v>245</v>
      </c>
      <c r="B109" s="33" t="s">
        <v>246</v>
      </c>
      <c r="C109" s="34">
        <v>1</v>
      </c>
      <c r="D109" s="35">
        <v>12</v>
      </c>
      <c r="E109" s="36" t="s">
        <v>247</v>
      </c>
      <c r="F109" s="20">
        <v>237.78</v>
      </c>
      <c r="G109" s="20">
        <f t="shared" si="9"/>
        <v>0</v>
      </c>
      <c r="H109" s="59"/>
    </row>
    <row r="110" spans="1:8" customFormat="1" x14ac:dyDescent="0.25">
      <c r="A110" s="33" t="s">
        <v>248</v>
      </c>
      <c r="B110" s="33" t="s">
        <v>249</v>
      </c>
      <c r="C110" s="34">
        <v>1</v>
      </c>
      <c r="D110" s="35">
        <v>30</v>
      </c>
      <c r="E110" s="36" t="s">
        <v>250</v>
      </c>
      <c r="F110" s="20">
        <v>87.09</v>
      </c>
      <c r="G110" s="20">
        <f t="shared" si="9"/>
        <v>0</v>
      </c>
      <c r="H110" s="59"/>
    </row>
    <row r="111" spans="1:8" customFormat="1" x14ac:dyDescent="0.25">
      <c r="A111" s="33" t="s">
        <v>251</v>
      </c>
      <c r="B111" s="33" t="s">
        <v>252</v>
      </c>
      <c r="C111" s="34">
        <v>1</v>
      </c>
      <c r="D111" s="35">
        <v>36</v>
      </c>
      <c r="E111" s="36" t="s">
        <v>253</v>
      </c>
      <c r="F111" s="20">
        <v>57.83</v>
      </c>
      <c r="G111" s="20">
        <f t="shared" si="9"/>
        <v>0</v>
      </c>
      <c r="H111" s="59"/>
    </row>
    <row r="112" spans="1:8" customFormat="1" x14ac:dyDescent="0.25">
      <c r="A112" s="33" t="s">
        <v>254</v>
      </c>
      <c r="B112" s="33" t="s">
        <v>255</v>
      </c>
      <c r="C112" s="34">
        <v>1</v>
      </c>
      <c r="D112" s="35">
        <v>24</v>
      </c>
      <c r="E112" s="36" t="s">
        <v>256</v>
      </c>
      <c r="F112" s="20">
        <v>145.78</v>
      </c>
      <c r="G112" s="20">
        <f t="shared" si="9"/>
        <v>0</v>
      </c>
      <c r="H112" s="59"/>
    </row>
    <row r="113" spans="1:8" s="16" customFormat="1" x14ac:dyDescent="0.25">
      <c r="A113" s="33" t="s">
        <v>257</v>
      </c>
      <c r="B113" s="33" t="s">
        <v>258</v>
      </c>
      <c r="C113" s="34">
        <v>6</v>
      </c>
      <c r="D113" s="35">
        <v>72</v>
      </c>
      <c r="E113" s="36" t="s">
        <v>259</v>
      </c>
      <c r="F113" s="20">
        <v>79.69</v>
      </c>
      <c r="G113" s="20">
        <f t="shared" si="9"/>
        <v>0</v>
      </c>
      <c r="H113" s="59"/>
    </row>
    <row r="114" spans="1:8" customFormat="1" ht="15.75" x14ac:dyDescent="0.25">
      <c r="A114" s="11" t="s">
        <v>260</v>
      </c>
      <c r="B114" s="12"/>
      <c r="C114" s="13"/>
      <c r="D114" s="13"/>
      <c r="E114" s="14"/>
      <c r="F114" s="38"/>
      <c r="G114" s="15"/>
    </row>
    <row r="115" spans="1:8" customFormat="1" x14ac:dyDescent="0.25">
      <c r="A115" s="33" t="s">
        <v>261</v>
      </c>
      <c r="B115" s="33" t="s">
        <v>262</v>
      </c>
      <c r="C115" s="34">
        <v>1</v>
      </c>
      <c r="D115" s="35">
        <v>36</v>
      </c>
      <c r="E115" s="36" t="s">
        <v>263</v>
      </c>
      <c r="F115" s="20">
        <v>179.94</v>
      </c>
      <c r="G115" s="20">
        <f>ROUND(IFERROR(F115*$G$6,"-"),4)</f>
        <v>0</v>
      </c>
      <c r="H115" s="59"/>
    </row>
    <row r="116" spans="1:8" s="16" customFormat="1" x14ac:dyDescent="0.25">
      <c r="A116" s="33" t="s">
        <v>264</v>
      </c>
      <c r="B116" s="33" t="s">
        <v>265</v>
      </c>
      <c r="C116" s="34">
        <v>1</v>
      </c>
      <c r="D116" s="35">
        <v>24</v>
      </c>
      <c r="E116" s="36" t="s">
        <v>266</v>
      </c>
      <c r="F116" s="20">
        <v>74.27</v>
      </c>
      <c r="G116" s="20">
        <f>ROUND(IFERROR(F116*$G$6,"-"),4)</f>
        <v>0</v>
      </c>
      <c r="H116" s="59"/>
    </row>
    <row r="117" spans="1:8" customFormat="1" ht="15.75" x14ac:dyDescent="0.25">
      <c r="A117" s="11" t="s">
        <v>267</v>
      </c>
      <c r="B117" s="12"/>
      <c r="C117" s="13"/>
      <c r="D117" s="13"/>
      <c r="E117" s="14"/>
      <c r="F117" s="38"/>
      <c r="G117" s="15"/>
    </row>
    <row r="118" spans="1:8" customFormat="1" x14ac:dyDescent="0.25">
      <c r="A118" s="33" t="s">
        <v>268</v>
      </c>
      <c r="B118" s="33" t="s">
        <v>269</v>
      </c>
      <c r="C118" s="34">
        <v>1</v>
      </c>
      <c r="D118" s="35">
        <v>36</v>
      </c>
      <c r="E118" s="36" t="s">
        <v>270</v>
      </c>
      <c r="F118" s="20">
        <v>86.62</v>
      </c>
      <c r="G118" s="20">
        <f>ROUND(IFERROR(F118*$G$6,"-"),4)</f>
        <v>0</v>
      </c>
      <c r="H118" s="59"/>
    </row>
    <row r="119" spans="1:8" customFormat="1" x14ac:dyDescent="0.25">
      <c r="A119" s="33" t="s">
        <v>271</v>
      </c>
      <c r="B119" s="33" t="s">
        <v>272</v>
      </c>
      <c r="C119" s="34">
        <v>1</v>
      </c>
      <c r="D119" s="35">
        <v>24</v>
      </c>
      <c r="E119" s="36" t="s">
        <v>273</v>
      </c>
      <c r="F119" s="20">
        <v>110.17</v>
      </c>
      <c r="G119" s="20">
        <f>ROUND(IFERROR(F119*$G$6,"-"),4)</f>
        <v>0</v>
      </c>
      <c r="H119" s="59"/>
    </row>
    <row r="120" spans="1:8" customFormat="1" x14ac:dyDescent="0.25">
      <c r="A120" s="33" t="s">
        <v>274</v>
      </c>
      <c r="B120" s="33" t="s">
        <v>275</v>
      </c>
      <c r="C120" s="34">
        <v>1</v>
      </c>
      <c r="D120" s="35">
        <v>24</v>
      </c>
      <c r="E120" s="36" t="s">
        <v>276</v>
      </c>
      <c r="F120" s="20">
        <v>103.13</v>
      </c>
      <c r="G120" s="20">
        <f>ROUND(IFERROR(F120*$G$6,"-"),4)</f>
        <v>0</v>
      </c>
      <c r="H120" s="59"/>
    </row>
    <row r="121" spans="1:8" customFormat="1" x14ac:dyDescent="0.25">
      <c r="A121" s="33" t="s">
        <v>277</v>
      </c>
      <c r="B121" s="33" t="s">
        <v>278</v>
      </c>
      <c r="C121" s="34">
        <v>1</v>
      </c>
      <c r="D121" s="35">
        <v>6</v>
      </c>
      <c r="E121" s="36" t="s">
        <v>279</v>
      </c>
      <c r="F121" s="20">
        <v>143.22999999999999</v>
      </c>
      <c r="G121" s="20">
        <f>ROUND(IFERROR(F121*$G$6,"-"),4)</f>
        <v>0</v>
      </c>
      <c r="H121" s="59"/>
    </row>
    <row r="122" spans="1:8" customFormat="1" ht="15.75" x14ac:dyDescent="0.25">
      <c r="A122" s="11" t="s">
        <v>438</v>
      </c>
      <c r="B122" s="48"/>
      <c r="C122" s="49"/>
      <c r="D122" s="50"/>
      <c r="E122" s="46"/>
      <c r="F122" s="51"/>
      <c r="G122" s="52"/>
      <c r="H122" s="59"/>
    </row>
    <row r="123" spans="1:8" customFormat="1" x14ac:dyDescent="0.25">
      <c r="A123" s="33" t="s">
        <v>280</v>
      </c>
      <c r="B123" s="33" t="s">
        <v>281</v>
      </c>
      <c r="C123" s="34">
        <v>1</v>
      </c>
      <c r="D123" s="36">
        <v>50</v>
      </c>
      <c r="E123" s="37" t="s">
        <v>282</v>
      </c>
      <c r="F123" s="20">
        <v>25.67</v>
      </c>
      <c r="G123" s="20">
        <f t="shared" ref="G123:G181" si="10">ROUND(IFERROR(F123*$G$6,"-"),4)</f>
        <v>0</v>
      </c>
      <c r="H123" s="59"/>
    </row>
    <row r="124" spans="1:8" customFormat="1" x14ac:dyDescent="0.25">
      <c r="A124" s="33" t="s">
        <v>283</v>
      </c>
      <c r="B124" s="33" t="s">
        <v>284</v>
      </c>
      <c r="C124" s="34">
        <v>1</v>
      </c>
      <c r="D124" s="36">
        <v>50</v>
      </c>
      <c r="E124" s="37" t="s">
        <v>285</v>
      </c>
      <c r="F124" s="20">
        <v>25.67</v>
      </c>
      <c r="G124" s="20">
        <f t="shared" si="10"/>
        <v>0</v>
      </c>
      <c r="H124" s="59"/>
    </row>
    <row r="125" spans="1:8" customFormat="1" x14ac:dyDescent="0.25">
      <c r="A125" s="33" t="s">
        <v>286</v>
      </c>
      <c r="B125" s="33" t="s">
        <v>287</v>
      </c>
      <c r="C125" s="34">
        <v>1</v>
      </c>
      <c r="D125" s="36">
        <v>50</v>
      </c>
      <c r="E125" s="37" t="s">
        <v>288</v>
      </c>
      <c r="F125" s="20">
        <v>12.59</v>
      </c>
      <c r="G125" s="20">
        <f t="shared" si="10"/>
        <v>0</v>
      </c>
      <c r="H125" s="59"/>
    </row>
    <row r="126" spans="1:8" customFormat="1" x14ac:dyDescent="0.25">
      <c r="A126" s="33" t="s">
        <v>289</v>
      </c>
      <c r="B126" s="33" t="s">
        <v>290</v>
      </c>
      <c r="C126" s="34">
        <v>1</v>
      </c>
      <c r="D126" s="36">
        <v>50</v>
      </c>
      <c r="E126" s="37" t="s">
        <v>291</v>
      </c>
      <c r="F126" s="20">
        <v>34.340000000000003</v>
      </c>
      <c r="G126" s="20">
        <f t="shared" si="10"/>
        <v>0</v>
      </c>
      <c r="H126" s="59"/>
    </row>
    <row r="127" spans="1:8" customFormat="1" x14ac:dyDescent="0.25">
      <c r="A127" s="33" t="s">
        <v>292</v>
      </c>
      <c r="B127" s="33" t="s">
        <v>293</v>
      </c>
      <c r="C127" s="34">
        <v>1</v>
      </c>
      <c r="D127" s="36">
        <v>50</v>
      </c>
      <c r="E127" s="37" t="s">
        <v>294</v>
      </c>
      <c r="F127" s="20">
        <v>28.48</v>
      </c>
      <c r="G127" s="20">
        <f t="shared" si="10"/>
        <v>0</v>
      </c>
      <c r="H127" s="59"/>
    </row>
    <row r="128" spans="1:8" customFormat="1" x14ac:dyDescent="0.25">
      <c r="A128" s="33" t="s">
        <v>295</v>
      </c>
      <c r="B128" s="33" t="s">
        <v>296</v>
      </c>
      <c r="C128" s="34">
        <v>1</v>
      </c>
      <c r="D128" s="36">
        <v>200</v>
      </c>
      <c r="E128" s="37" t="s">
        <v>297</v>
      </c>
      <c r="F128" s="20">
        <v>29.08</v>
      </c>
      <c r="G128" s="20">
        <f t="shared" si="10"/>
        <v>0</v>
      </c>
      <c r="H128" s="59"/>
    </row>
    <row r="129" spans="1:8" customFormat="1" x14ac:dyDescent="0.25">
      <c r="A129" s="33" t="s">
        <v>298</v>
      </c>
      <c r="B129" s="33" t="s">
        <v>296</v>
      </c>
      <c r="C129" s="34">
        <v>1</v>
      </c>
      <c r="D129" s="36">
        <v>200</v>
      </c>
      <c r="E129" s="37" t="s">
        <v>299</v>
      </c>
      <c r="F129" s="20">
        <v>42.36</v>
      </c>
      <c r="G129" s="20">
        <f t="shared" si="10"/>
        <v>0</v>
      </c>
      <c r="H129" s="59"/>
    </row>
    <row r="130" spans="1:8" customFormat="1" x14ac:dyDescent="0.25">
      <c r="A130" s="33" t="s">
        <v>300</v>
      </c>
      <c r="B130" s="33" t="s">
        <v>301</v>
      </c>
      <c r="C130" s="34">
        <v>1</v>
      </c>
      <c r="D130" s="36">
        <v>200</v>
      </c>
      <c r="E130" s="37" t="s">
        <v>302</v>
      </c>
      <c r="F130" s="20">
        <v>22.72</v>
      </c>
      <c r="G130" s="20">
        <f t="shared" si="10"/>
        <v>0</v>
      </c>
      <c r="H130" s="59"/>
    </row>
    <row r="131" spans="1:8" customFormat="1" x14ac:dyDescent="0.25">
      <c r="A131" s="33" t="s">
        <v>303</v>
      </c>
      <c r="B131" s="33" t="s">
        <v>304</v>
      </c>
      <c r="C131" s="34">
        <v>1</v>
      </c>
      <c r="D131" s="36">
        <v>80</v>
      </c>
      <c r="E131" s="37" t="s">
        <v>305</v>
      </c>
      <c r="F131" s="20">
        <v>56.7</v>
      </c>
      <c r="G131" s="20">
        <f t="shared" si="10"/>
        <v>0</v>
      </c>
      <c r="H131" s="59"/>
    </row>
    <row r="132" spans="1:8" customFormat="1" x14ac:dyDescent="0.25">
      <c r="A132" s="33" t="s">
        <v>306</v>
      </c>
      <c r="B132" s="33" t="s">
        <v>307</v>
      </c>
      <c r="C132" s="34">
        <v>1</v>
      </c>
      <c r="D132" s="36">
        <v>100</v>
      </c>
      <c r="E132" s="37" t="s">
        <v>308</v>
      </c>
      <c r="F132" s="20">
        <v>93.29</v>
      </c>
      <c r="G132" s="20">
        <f t="shared" si="10"/>
        <v>0</v>
      </c>
      <c r="H132" s="59"/>
    </row>
    <row r="133" spans="1:8" customFormat="1" x14ac:dyDescent="0.25">
      <c r="A133" s="33" t="s">
        <v>309</v>
      </c>
      <c r="B133" s="33" t="s">
        <v>307</v>
      </c>
      <c r="C133" s="34">
        <v>1</v>
      </c>
      <c r="D133" s="36">
        <v>80</v>
      </c>
      <c r="E133" s="37" t="s">
        <v>310</v>
      </c>
      <c r="F133" s="20">
        <v>205.27</v>
      </c>
      <c r="G133" s="20">
        <f t="shared" si="10"/>
        <v>0</v>
      </c>
      <c r="H133" s="59"/>
    </row>
    <row r="134" spans="1:8" customFormat="1" x14ac:dyDescent="0.25">
      <c r="A134" s="33" t="s">
        <v>311</v>
      </c>
      <c r="B134" s="33" t="s">
        <v>312</v>
      </c>
      <c r="C134" s="34">
        <v>1</v>
      </c>
      <c r="D134" s="36">
        <v>100</v>
      </c>
      <c r="E134" s="37" t="s">
        <v>313</v>
      </c>
      <c r="F134" s="20">
        <v>52.8</v>
      </c>
      <c r="G134" s="20">
        <f t="shared" si="10"/>
        <v>0</v>
      </c>
      <c r="H134" s="59"/>
    </row>
    <row r="135" spans="1:8" customFormat="1" x14ac:dyDescent="0.25">
      <c r="A135" s="33" t="s">
        <v>314</v>
      </c>
      <c r="B135" s="33" t="s">
        <v>312</v>
      </c>
      <c r="C135" s="34">
        <v>1</v>
      </c>
      <c r="D135" s="36">
        <v>120</v>
      </c>
      <c r="E135" s="37" t="s">
        <v>315</v>
      </c>
      <c r="F135" s="20">
        <v>57.52</v>
      </c>
      <c r="G135" s="20">
        <f t="shared" si="10"/>
        <v>0</v>
      </c>
      <c r="H135" s="59"/>
    </row>
    <row r="136" spans="1:8" customFormat="1" x14ac:dyDescent="0.25">
      <c r="A136" s="33" t="s">
        <v>316</v>
      </c>
      <c r="B136" s="33" t="s">
        <v>317</v>
      </c>
      <c r="C136" s="34">
        <v>1</v>
      </c>
      <c r="D136" s="36">
        <v>200</v>
      </c>
      <c r="E136" s="37" t="s">
        <v>318</v>
      </c>
      <c r="F136" s="20">
        <v>13.7</v>
      </c>
      <c r="G136" s="20">
        <f t="shared" si="10"/>
        <v>0</v>
      </c>
      <c r="H136" s="59"/>
    </row>
    <row r="137" spans="1:8" customFormat="1" x14ac:dyDescent="0.25">
      <c r="A137" s="33" t="s">
        <v>319</v>
      </c>
      <c r="B137" s="33" t="s">
        <v>320</v>
      </c>
      <c r="C137" s="34">
        <v>1</v>
      </c>
      <c r="D137" s="36">
        <v>40</v>
      </c>
      <c r="E137" s="37" t="s">
        <v>321</v>
      </c>
      <c r="F137" s="20">
        <v>51.69</v>
      </c>
      <c r="G137" s="20">
        <f t="shared" si="10"/>
        <v>0</v>
      </c>
      <c r="H137" s="59"/>
    </row>
    <row r="138" spans="1:8" customFormat="1" x14ac:dyDescent="0.25">
      <c r="A138" s="33" t="s">
        <v>322</v>
      </c>
      <c r="B138" s="33" t="s">
        <v>323</v>
      </c>
      <c r="C138" s="34">
        <v>1</v>
      </c>
      <c r="D138" s="36">
        <v>40</v>
      </c>
      <c r="E138" s="37" t="s">
        <v>324</v>
      </c>
      <c r="F138" s="20">
        <v>64.83</v>
      </c>
      <c r="G138" s="20">
        <f t="shared" si="10"/>
        <v>0</v>
      </c>
      <c r="H138" s="59"/>
    </row>
    <row r="139" spans="1:8" customFormat="1" x14ac:dyDescent="0.25">
      <c r="A139" s="33" t="s">
        <v>325</v>
      </c>
      <c r="B139" s="33" t="s">
        <v>326</v>
      </c>
      <c r="C139" s="34">
        <v>1</v>
      </c>
      <c r="D139" s="36">
        <v>40</v>
      </c>
      <c r="E139" s="37" t="s">
        <v>327</v>
      </c>
      <c r="F139" s="20">
        <v>59.51</v>
      </c>
      <c r="G139" s="20">
        <f t="shared" si="10"/>
        <v>0</v>
      </c>
      <c r="H139" s="59"/>
    </row>
    <row r="140" spans="1:8" customFormat="1" x14ac:dyDescent="0.25">
      <c r="A140" s="33" t="s">
        <v>328</v>
      </c>
      <c r="B140" s="33" t="s">
        <v>326</v>
      </c>
      <c r="C140" s="34">
        <v>1</v>
      </c>
      <c r="D140" s="36">
        <v>40</v>
      </c>
      <c r="E140" s="37" t="s">
        <v>329</v>
      </c>
      <c r="F140" s="20">
        <v>71.489999999999995</v>
      </c>
      <c r="G140" s="20">
        <f t="shared" si="10"/>
        <v>0</v>
      </c>
      <c r="H140" s="59"/>
    </row>
    <row r="141" spans="1:8" customFormat="1" x14ac:dyDescent="0.25">
      <c r="A141" s="33" t="s">
        <v>330</v>
      </c>
      <c r="B141" s="33" t="s">
        <v>326</v>
      </c>
      <c r="C141" s="34">
        <v>1</v>
      </c>
      <c r="D141" s="36">
        <v>40</v>
      </c>
      <c r="E141" s="37" t="s">
        <v>331</v>
      </c>
      <c r="F141" s="20">
        <v>89.15</v>
      </c>
      <c r="G141" s="20">
        <f t="shared" si="10"/>
        <v>0</v>
      </c>
      <c r="H141" s="59"/>
    </row>
    <row r="142" spans="1:8" customFormat="1" x14ac:dyDescent="0.25">
      <c r="A142" s="33" t="s">
        <v>332</v>
      </c>
      <c r="B142" s="33" t="s">
        <v>333</v>
      </c>
      <c r="C142" s="34">
        <v>1</v>
      </c>
      <c r="D142" s="36">
        <v>80</v>
      </c>
      <c r="E142" s="37" t="s">
        <v>334</v>
      </c>
      <c r="F142" s="20">
        <v>27.13</v>
      </c>
      <c r="G142" s="20">
        <f t="shared" si="10"/>
        <v>0</v>
      </c>
      <c r="H142" s="59"/>
    </row>
    <row r="143" spans="1:8" customFormat="1" x14ac:dyDescent="0.25">
      <c r="A143" s="33" t="s">
        <v>335</v>
      </c>
      <c r="B143" s="33" t="s">
        <v>336</v>
      </c>
      <c r="C143" s="34">
        <v>1</v>
      </c>
      <c r="D143" s="36">
        <v>60</v>
      </c>
      <c r="E143" s="37" t="s">
        <v>337</v>
      </c>
      <c r="F143" s="20">
        <v>46.37</v>
      </c>
      <c r="G143" s="20">
        <f t="shared" si="10"/>
        <v>0</v>
      </c>
      <c r="H143" s="59"/>
    </row>
    <row r="144" spans="1:8" customFormat="1" x14ac:dyDescent="0.25">
      <c r="A144" s="33" t="s">
        <v>338</v>
      </c>
      <c r="B144" s="33" t="s">
        <v>339</v>
      </c>
      <c r="C144" s="34">
        <v>1</v>
      </c>
      <c r="D144" s="36">
        <v>60</v>
      </c>
      <c r="E144" s="37" t="s">
        <v>340</v>
      </c>
      <c r="F144" s="20">
        <v>58.38</v>
      </c>
      <c r="G144" s="20">
        <f t="shared" si="10"/>
        <v>0</v>
      </c>
      <c r="H144" s="59"/>
    </row>
    <row r="145" spans="1:8" customFormat="1" x14ac:dyDescent="0.25">
      <c r="A145" s="33" t="s">
        <v>341</v>
      </c>
      <c r="B145" s="33" t="s">
        <v>336</v>
      </c>
      <c r="C145" s="34">
        <v>1</v>
      </c>
      <c r="D145" s="36">
        <v>60</v>
      </c>
      <c r="E145" s="37" t="s">
        <v>342</v>
      </c>
      <c r="F145" s="20">
        <v>51.69</v>
      </c>
      <c r="G145" s="20">
        <f t="shared" si="10"/>
        <v>0</v>
      </c>
      <c r="H145" s="59"/>
    </row>
    <row r="146" spans="1:8" customFormat="1" x14ac:dyDescent="0.25">
      <c r="A146" s="33" t="s">
        <v>343</v>
      </c>
      <c r="B146" s="33" t="s">
        <v>339</v>
      </c>
      <c r="C146" s="34">
        <v>1</v>
      </c>
      <c r="D146" s="36">
        <v>60</v>
      </c>
      <c r="E146" s="37" t="s">
        <v>344</v>
      </c>
      <c r="F146" s="20">
        <v>64.83</v>
      </c>
      <c r="G146" s="20">
        <f t="shared" si="10"/>
        <v>0</v>
      </c>
      <c r="H146" s="59"/>
    </row>
    <row r="147" spans="1:8" customFormat="1" x14ac:dyDescent="0.25">
      <c r="A147" s="33" t="s">
        <v>345</v>
      </c>
      <c r="B147" s="33" t="s">
        <v>346</v>
      </c>
      <c r="C147" s="34">
        <v>1</v>
      </c>
      <c r="D147" s="36">
        <v>50</v>
      </c>
      <c r="E147" s="37" t="s">
        <v>347</v>
      </c>
      <c r="F147" s="20">
        <v>49.45</v>
      </c>
      <c r="G147" s="20">
        <f t="shared" si="10"/>
        <v>0</v>
      </c>
      <c r="H147" s="59"/>
    </row>
    <row r="148" spans="1:8" customFormat="1" x14ac:dyDescent="0.25">
      <c r="A148" s="33" t="s">
        <v>348</v>
      </c>
      <c r="B148" s="33" t="s">
        <v>349</v>
      </c>
      <c r="C148" s="34">
        <v>1</v>
      </c>
      <c r="D148" s="36">
        <v>50</v>
      </c>
      <c r="E148" s="37" t="s">
        <v>350</v>
      </c>
      <c r="F148" s="20">
        <v>46.37</v>
      </c>
      <c r="G148" s="20">
        <f t="shared" si="10"/>
        <v>0</v>
      </c>
      <c r="H148" s="59"/>
    </row>
    <row r="149" spans="1:8" customFormat="1" x14ac:dyDescent="0.25">
      <c r="A149" s="33" t="s">
        <v>351</v>
      </c>
      <c r="B149" s="33" t="s">
        <v>352</v>
      </c>
      <c r="C149" s="34">
        <v>1</v>
      </c>
      <c r="D149" s="36">
        <v>50</v>
      </c>
      <c r="E149" s="37" t="s">
        <v>353</v>
      </c>
      <c r="F149" s="20">
        <v>76.540000000000006</v>
      </c>
      <c r="G149" s="20">
        <f t="shared" si="10"/>
        <v>0</v>
      </c>
      <c r="H149" s="59"/>
    </row>
    <row r="150" spans="1:8" customFormat="1" x14ac:dyDescent="0.25">
      <c r="A150" s="33" t="s">
        <v>354</v>
      </c>
      <c r="B150" s="33" t="s">
        <v>355</v>
      </c>
      <c r="C150" s="34">
        <v>1</v>
      </c>
      <c r="D150" s="36">
        <v>50</v>
      </c>
      <c r="E150" s="37" t="s">
        <v>356</v>
      </c>
      <c r="F150" s="20">
        <v>64.5</v>
      </c>
      <c r="G150" s="20">
        <f t="shared" si="10"/>
        <v>0</v>
      </c>
      <c r="H150" s="59"/>
    </row>
    <row r="151" spans="1:8" customFormat="1" x14ac:dyDescent="0.25">
      <c r="A151" s="33" t="s">
        <v>357</v>
      </c>
      <c r="B151" s="33" t="s">
        <v>358</v>
      </c>
      <c r="C151" s="34">
        <v>1</v>
      </c>
      <c r="D151" s="36">
        <v>50</v>
      </c>
      <c r="E151" s="37" t="s">
        <v>359</v>
      </c>
      <c r="F151" s="20">
        <v>64.5</v>
      </c>
      <c r="G151" s="20">
        <f t="shared" si="10"/>
        <v>0</v>
      </c>
      <c r="H151" s="59"/>
    </row>
    <row r="152" spans="1:8" customFormat="1" x14ac:dyDescent="0.25">
      <c r="A152" s="33" t="s">
        <v>360</v>
      </c>
      <c r="B152" s="33" t="s">
        <v>361</v>
      </c>
      <c r="C152" s="34">
        <v>25</v>
      </c>
      <c r="D152" s="36">
        <v>100</v>
      </c>
      <c r="E152" s="37" t="s">
        <v>362</v>
      </c>
      <c r="F152" s="20">
        <v>58.02</v>
      </c>
      <c r="G152" s="20">
        <f t="shared" si="10"/>
        <v>0</v>
      </c>
      <c r="H152" s="59"/>
    </row>
    <row r="153" spans="1:8" customFormat="1" x14ac:dyDescent="0.25">
      <c r="A153" s="33" t="s">
        <v>363</v>
      </c>
      <c r="B153" s="33" t="s">
        <v>364</v>
      </c>
      <c r="C153" s="34">
        <v>25</v>
      </c>
      <c r="D153" s="36">
        <v>100</v>
      </c>
      <c r="E153" s="37" t="s">
        <v>365</v>
      </c>
      <c r="F153" s="20">
        <v>18.98</v>
      </c>
      <c r="G153" s="20">
        <f t="shared" si="10"/>
        <v>0</v>
      </c>
      <c r="H153" s="59"/>
    </row>
    <row r="154" spans="1:8" customFormat="1" x14ac:dyDescent="0.25">
      <c r="A154" s="33" t="s">
        <v>366</v>
      </c>
      <c r="B154" s="33" t="s">
        <v>367</v>
      </c>
      <c r="C154" s="34">
        <v>25</v>
      </c>
      <c r="D154" s="36">
        <v>100</v>
      </c>
      <c r="E154" s="37" t="s">
        <v>368</v>
      </c>
      <c r="F154" s="20">
        <v>32.04</v>
      </c>
      <c r="G154" s="20">
        <f t="shared" si="10"/>
        <v>0</v>
      </c>
      <c r="H154" s="59"/>
    </row>
    <row r="155" spans="1:8" customFormat="1" x14ac:dyDescent="0.25">
      <c r="A155" s="33" t="s">
        <v>369</v>
      </c>
      <c r="B155" s="33" t="s">
        <v>370</v>
      </c>
      <c r="C155" s="34">
        <v>25</v>
      </c>
      <c r="D155" s="36">
        <v>100</v>
      </c>
      <c r="E155" s="37" t="s">
        <v>371</v>
      </c>
      <c r="F155" s="20">
        <v>28.68</v>
      </c>
      <c r="G155" s="20">
        <f t="shared" si="10"/>
        <v>0</v>
      </c>
      <c r="H155" s="59"/>
    </row>
    <row r="156" spans="1:8" customFormat="1" x14ac:dyDescent="0.25">
      <c r="A156" s="33" t="s">
        <v>372</v>
      </c>
      <c r="B156" s="33" t="s">
        <v>373</v>
      </c>
      <c r="C156" s="34">
        <v>25</v>
      </c>
      <c r="D156" s="36">
        <v>100</v>
      </c>
      <c r="E156" s="37" t="s">
        <v>374</v>
      </c>
      <c r="F156" s="20">
        <v>22.89</v>
      </c>
      <c r="G156" s="20">
        <f t="shared" si="10"/>
        <v>0</v>
      </c>
      <c r="H156" s="59"/>
    </row>
    <row r="157" spans="1:8" customFormat="1" x14ac:dyDescent="0.25">
      <c r="A157" s="33" t="s">
        <v>375</v>
      </c>
      <c r="B157" s="33" t="s">
        <v>376</v>
      </c>
      <c r="C157" s="34">
        <v>25</v>
      </c>
      <c r="D157" s="36">
        <v>100</v>
      </c>
      <c r="E157" s="37" t="s">
        <v>377</v>
      </c>
      <c r="F157" s="20">
        <v>22.89</v>
      </c>
      <c r="G157" s="20">
        <f t="shared" si="10"/>
        <v>0</v>
      </c>
      <c r="H157" s="59"/>
    </row>
    <row r="158" spans="1:8" customFormat="1" x14ac:dyDescent="0.25">
      <c r="A158" s="33" t="s">
        <v>378</v>
      </c>
      <c r="B158" s="33" t="s">
        <v>379</v>
      </c>
      <c r="C158" s="34">
        <v>25</v>
      </c>
      <c r="D158" s="36">
        <v>100</v>
      </c>
      <c r="E158" s="37" t="s">
        <v>380</v>
      </c>
      <c r="F158" s="20">
        <v>34.79</v>
      </c>
      <c r="G158" s="20">
        <f t="shared" si="10"/>
        <v>0</v>
      </c>
      <c r="H158" s="59"/>
    </row>
    <row r="159" spans="1:8" customFormat="1" x14ac:dyDescent="0.25">
      <c r="A159" s="33" t="s">
        <v>381</v>
      </c>
      <c r="B159" s="33" t="s">
        <v>382</v>
      </c>
      <c r="C159" s="34">
        <v>25</v>
      </c>
      <c r="D159" s="36">
        <v>100</v>
      </c>
      <c r="E159" s="37" t="s">
        <v>383</v>
      </c>
      <c r="F159" s="20">
        <v>54.27</v>
      </c>
      <c r="G159" s="20">
        <f t="shared" si="10"/>
        <v>0</v>
      </c>
      <c r="H159" s="59"/>
    </row>
    <row r="160" spans="1:8" customFormat="1" x14ac:dyDescent="0.25">
      <c r="A160" s="33" t="s">
        <v>384</v>
      </c>
      <c r="B160" s="33" t="s">
        <v>385</v>
      </c>
      <c r="C160" s="34">
        <v>25</v>
      </c>
      <c r="D160" s="36">
        <v>100</v>
      </c>
      <c r="E160" s="37" t="s">
        <v>386</v>
      </c>
      <c r="F160" s="20">
        <v>51.98</v>
      </c>
      <c r="G160" s="20">
        <f t="shared" si="10"/>
        <v>0</v>
      </c>
      <c r="H160" s="59"/>
    </row>
    <row r="161" spans="1:8" customFormat="1" x14ac:dyDescent="0.25">
      <c r="A161" s="33" t="s">
        <v>387</v>
      </c>
      <c r="B161" s="33" t="s">
        <v>388</v>
      </c>
      <c r="C161" s="34">
        <v>10</v>
      </c>
      <c r="D161" s="36">
        <v>100</v>
      </c>
      <c r="E161" s="37" t="s">
        <v>389</v>
      </c>
      <c r="F161" s="20">
        <v>18.93</v>
      </c>
      <c r="G161" s="20">
        <f t="shared" si="10"/>
        <v>0</v>
      </c>
      <c r="H161" s="59"/>
    </row>
    <row r="162" spans="1:8" customFormat="1" x14ac:dyDescent="0.25">
      <c r="A162" s="33" t="s">
        <v>390</v>
      </c>
      <c r="B162" s="33" t="s">
        <v>391</v>
      </c>
      <c r="C162" s="34">
        <v>10</v>
      </c>
      <c r="D162" s="36">
        <v>100</v>
      </c>
      <c r="E162" s="37" t="s">
        <v>392</v>
      </c>
      <c r="F162" s="20">
        <v>36.72</v>
      </c>
      <c r="G162" s="20">
        <f t="shared" si="10"/>
        <v>0</v>
      </c>
      <c r="H162" s="59"/>
    </row>
    <row r="163" spans="1:8" customFormat="1" x14ac:dyDescent="0.25">
      <c r="A163" s="33" t="s">
        <v>393</v>
      </c>
      <c r="B163" s="33" t="s">
        <v>394</v>
      </c>
      <c r="C163" s="34">
        <v>10</v>
      </c>
      <c r="D163" s="36">
        <v>100</v>
      </c>
      <c r="E163" s="37" t="s">
        <v>395</v>
      </c>
      <c r="F163" s="20">
        <v>30.27</v>
      </c>
      <c r="G163" s="20">
        <f t="shared" si="10"/>
        <v>0</v>
      </c>
      <c r="H163" s="59"/>
    </row>
    <row r="164" spans="1:8" customFormat="1" x14ac:dyDescent="0.25">
      <c r="A164" s="33" t="s">
        <v>396</v>
      </c>
      <c r="B164" s="33" t="s">
        <v>397</v>
      </c>
      <c r="C164" s="34">
        <v>10</v>
      </c>
      <c r="D164" s="36">
        <v>100</v>
      </c>
      <c r="E164" s="37" t="s">
        <v>398</v>
      </c>
      <c r="F164" s="20">
        <v>32.74</v>
      </c>
      <c r="G164" s="20">
        <f t="shared" si="10"/>
        <v>0</v>
      </c>
      <c r="H164" s="59"/>
    </row>
    <row r="165" spans="1:8" customFormat="1" x14ac:dyDescent="0.25">
      <c r="A165" s="33" t="s">
        <v>399</v>
      </c>
      <c r="B165" s="33" t="s">
        <v>400</v>
      </c>
      <c r="C165" s="34">
        <v>25</v>
      </c>
      <c r="D165" s="36">
        <v>100</v>
      </c>
      <c r="E165" s="37" t="s">
        <v>401</v>
      </c>
      <c r="F165" s="20">
        <v>34.619999999999997</v>
      </c>
      <c r="G165" s="20">
        <f t="shared" si="10"/>
        <v>0</v>
      </c>
      <c r="H165" s="59"/>
    </row>
    <row r="166" spans="1:8" customFormat="1" x14ac:dyDescent="0.25">
      <c r="A166" s="33" t="s">
        <v>402</v>
      </c>
      <c r="B166" s="33" t="s">
        <v>403</v>
      </c>
      <c r="C166" s="34">
        <v>50</v>
      </c>
      <c r="D166" s="36">
        <v>200</v>
      </c>
      <c r="E166" s="37" t="s">
        <v>404</v>
      </c>
      <c r="F166" s="20">
        <v>26.8</v>
      </c>
      <c r="G166" s="20">
        <f t="shared" si="10"/>
        <v>0</v>
      </c>
      <c r="H166" s="59"/>
    </row>
    <row r="167" spans="1:8" customFormat="1" x14ac:dyDescent="0.25">
      <c r="A167" s="33" t="s">
        <v>405</v>
      </c>
      <c r="B167" s="33" t="s">
        <v>406</v>
      </c>
      <c r="C167" s="34">
        <v>10</v>
      </c>
      <c r="D167" s="36">
        <v>100</v>
      </c>
      <c r="E167" s="37" t="s">
        <v>407</v>
      </c>
      <c r="F167" s="20">
        <v>26.38</v>
      </c>
      <c r="G167" s="20">
        <f t="shared" si="10"/>
        <v>0</v>
      </c>
      <c r="H167" s="59"/>
    </row>
    <row r="168" spans="1:8" customFormat="1" x14ac:dyDescent="0.25">
      <c r="A168" s="33" t="s">
        <v>408</v>
      </c>
      <c r="B168" s="33" t="s">
        <v>409</v>
      </c>
      <c r="C168" s="34">
        <v>10</v>
      </c>
      <c r="D168" s="36">
        <v>100</v>
      </c>
      <c r="E168" s="37" t="s">
        <v>410</v>
      </c>
      <c r="F168" s="20">
        <v>25.85</v>
      </c>
      <c r="G168" s="20">
        <f t="shared" si="10"/>
        <v>0</v>
      </c>
      <c r="H168" s="59"/>
    </row>
    <row r="169" spans="1:8" customFormat="1" x14ac:dyDescent="0.25">
      <c r="A169" s="33" t="s">
        <v>411</v>
      </c>
      <c r="B169" s="33" t="s">
        <v>412</v>
      </c>
      <c r="C169" s="34">
        <v>10</v>
      </c>
      <c r="D169" s="36">
        <v>100</v>
      </c>
      <c r="E169" s="37" t="s">
        <v>413</v>
      </c>
      <c r="F169" s="20">
        <v>25.92</v>
      </c>
      <c r="G169" s="20">
        <f t="shared" si="10"/>
        <v>0</v>
      </c>
      <c r="H169" s="59"/>
    </row>
    <row r="170" spans="1:8" customFormat="1" x14ac:dyDescent="0.25">
      <c r="A170" s="33" t="s">
        <v>414</v>
      </c>
      <c r="B170" s="33" t="s">
        <v>415</v>
      </c>
      <c r="C170" s="34">
        <v>6</v>
      </c>
      <c r="D170" s="36">
        <v>36</v>
      </c>
      <c r="E170" s="37" t="s">
        <v>416</v>
      </c>
      <c r="F170" s="20">
        <v>12.42</v>
      </c>
      <c r="G170" s="20">
        <f t="shared" si="10"/>
        <v>0</v>
      </c>
      <c r="H170" s="59"/>
    </row>
    <row r="171" spans="1:8" customFormat="1" x14ac:dyDescent="0.25">
      <c r="A171" s="33" t="s">
        <v>483</v>
      </c>
      <c r="B171" s="33" t="s">
        <v>484</v>
      </c>
      <c r="C171" s="34">
        <v>10</v>
      </c>
      <c r="D171" s="36">
        <v>60</v>
      </c>
      <c r="E171" s="37" t="s">
        <v>485</v>
      </c>
      <c r="F171" s="20">
        <v>11.72</v>
      </c>
      <c r="G171" s="20">
        <f t="shared" si="10"/>
        <v>0</v>
      </c>
      <c r="H171" s="44" t="s">
        <v>476</v>
      </c>
    </row>
    <row r="172" spans="1:8" customFormat="1" x14ac:dyDescent="0.25">
      <c r="A172" s="33" t="s">
        <v>473</v>
      </c>
      <c r="B172" s="33" t="s">
        <v>474</v>
      </c>
      <c r="C172" s="34">
        <v>5</v>
      </c>
      <c r="D172" s="36">
        <v>50</v>
      </c>
      <c r="E172" s="37" t="s">
        <v>475</v>
      </c>
      <c r="F172" s="20">
        <v>2.42</v>
      </c>
      <c r="G172" s="20">
        <f t="shared" si="10"/>
        <v>0</v>
      </c>
      <c r="H172" s="44" t="s">
        <v>476</v>
      </c>
    </row>
    <row r="173" spans="1:8" customFormat="1" x14ac:dyDescent="0.25">
      <c r="A173" s="33" t="s">
        <v>417</v>
      </c>
      <c r="B173" s="33" t="s">
        <v>418</v>
      </c>
      <c r="C173" s="34">
        <v>10</v>
      </c>
      <c r="D173" s="36">
        <v>200</v>
      </c>
      <c r="E173" s="37" t="s">
        <v>419</v>
      </c>
      <c r="F173" s="20">
        <v>17.309999999999999</v>
      </c>
      <c r="G173" s="20">
        <f t="shared" si="10"/>
        <v>0</v>
      </c>
      <c r="H173" s="59"/>
    </row>
    <row r="174" spans="1:8" customFormat="1" x14ac:dyDescent="0.25">
      <c r="A174" s="33" t="s">
        <v>420</v>
      </c>
      <c r="B174" s="33" t="s">
        <v>421</v>
      </c>
      <c r="C174" s="34">
        <v>1</v>
      </c>
      <c r="D174" s="36">
        <v>40</v>
      </c>
      <c r="E174" s="37" t="s">
        <v>422</v>
      </c>
      <c r="F174" s="20">
        <v>63.03</v>
      </c>
      <c r="G174" s="20">
        <f t="shared" si="10"/>
        <v>0</v>
      </c>
      <c r="H174" s="59"/>
    </row>
    <row r="175" spans="1:8" customFormat="1" x14ac:dyDescent="0.25">
      <c r="A175" s="33" t="s">
        <v>423</v>
      </c>
      <c r="B175" s="33" t="s">
        <v>424</v>
      </c>
      <c r="C175" s="34">
        <v>1</v>
      </c>
      <c r="D175" s="36">
        <v>40</v>
      </c>
      <c r="E175" s="37" t="s">
        <v>425</v>
      </c>
      <c r="F175" s="20">
        <v>71.2</v>
      </c>
      <c r="G175" s="20">
        <f t="shared" si="10"/>
        <v>0</v>
      </c>
      <c r="H175" s="59"/>
    </row>
    <row r="176" spans="1:8" customFormat="1" x14ac:dyDescent="0.25">
      <c r="A176" s="33" t="s">
        <v>426</v>
      </c>
      <c r="B176" s="33" t="s">
        <v>427</v>
      </c>
      <c r="C176" s="34">
        <v>10</v>
      </c>
      <c r="D176" s="36">
        <v>100</v>
      </c>
      <c r="E176" s="37" t="s">
        <v>428</v>
      </c>
      <c r="F176" s="20">
        <v>42.14</v>
      </c>
      <c r="G176" s="20">
        <f t="shared" si="10"/>
        <v>0</v>
      </c>
      <c r="H176" s="59"/>
    </row>
    <row r="177" spans="1:8" customFormat="1" x14ac:dyDescent="0.25">
      <c r="A177" s="33" t="s">
        <v>429</v>
      </c>
      <c r="B177" s="33" t="s">
        <v>430</v>
      </c>
      <c r="C177" s="34">
        <v>10</v>
      </c>
      <c r="D177" s="36">
        <v>100</v>
      </c>
      <c r="E177" s="37" t="s">
        <v>431</v>
      </c>
      <c r="F177" s="20">
        <v>43.82</v>
      </c>
      <c r="G177" s="20">
        <f t="shared" si="10"/>
        <v>0</v>
      </c>
      <c r="H177" s="59"/>
    </row>
    <row r="178" spans="1:8" customFormat="1" x14ac:dyDescent="0.25">
      <c r="A178" s="33" t="s">
        <v>432</v>
      </c>
      <c r="B178" s="33" t="s">
        <v>433</v>
      </c>
      <c r="C178" s="34">
        <v>25</v>
      </c>
      <c r="D178" s="36">
        <v>100</v>
      </c>
      <c r="E178" s="37" t="s">
        <v>434</v>
      </c>
      <c r="F178" s="20">
        <v>24.4</v>
      </c>
      <c r="G178" s="20">
        <f t="shared" si="10"/>
        <v>0</v>
      </c>
      <c r="H178" s="44" t="s">
        <v>476</v>
      </c>
    </row>
    <row r="179" spans="1:8" customFormat="1" x14ac:dyDescent="0.25">
      <c r="A179" s="33" t="s">
        <v>435</v>
      </c>
      <c r="B179" s="33" t="s">
        <v>436</v>
      </c>
      <c r="C179" s="34">
        <v>10</v>
      </c>
      <c r="D179" s="36">
        <v>50</v>
      </c>
      <c r="E179" s="37" t="s">
        <v>437</v>
      </c>
      <c r="F179" s="20">
        <v>51.55</v>
      </c>
      <c r="G179" s="20">
        <f t="shared" si="10"/>
        <v>0</v>
      </c>
      <c r="H179" s="59"/>
    </row>
    <row r="180" spans="1:8" x14ac:dyDescent="0.25">
      <c r="A180" s="53" t="s">
        <v>486</v>
      </c>
      <c r="B180" s="53" t="s">
        <v>490</v>
      </c>
      <c r="C180" s="56" t="s">
        <v>488</v>
      </c>
      <c r="D180" s="56">
        <v>10</v>
      </c>
      <c r="E180" s="56" t="s">
        <v>489</v>
      </c>
      <c r="F180" s="20">
        <v>16.510000000000002</v>
      </c>
      <c r="G180" s="20">
        <f t="shared" si="10"/>
        <v>0</v>
      </c>
      <c r="H180" s="59"/>
    </row>
    <row r="181" spans="1:8" s="53" customFormat="1" x14ac:dyDescent="0.25">
      <c r="A181" s="57">
        <v>58447</v>
      </c>
      <c r="B181" s="53" t="s">
        <v>491</v>
      </c>
      <c r="C181" s="54">
        <v>5</v>
      </c>
      <c r="D181" s="58">
        <v>50</v>
      </c>
      <c r="E181" s="55" t="s">
        <v>492</v>
      </c>
      <c r="F181" s="20">
        <v>4.1399999999999997</v>
      </c>
      <c r="G181" s="47">
        <f t="shared" si="10"/>
        <v>0</v>
      </c>
      <c r="H181" s="59"/>
    </row>
    <row r="182" spans="1:8" x14ac:dyDescent="0.25">
      <c r="C182" s="31"/>
      <c r="D182" s="22"/>
      <c r="E182" s="23"/>
      <c r="F182" s="3"/>
      <c r="G182" s="41"/>
      <c r="H182" s="3"/>
    </row>
    <row r="183" spans="1:8" x14ac:dyDescent="0.25">
      <c r="C183" s="31"/>
      <c r="D183" s="22"/>
      <c r="E183" s="23"/>
      <c r="F183" s="3"/>
      <c r="G183" s="41"/>
      <c r="H183" s="3"/>
    </row>
    <row r="184" spans="1:8" x14ac:dyDescent="0.25">
      <c r="C184" s="31"/>
      <c r="D184" s="22"/>
      <c r="E184" s="23"/>
      <c r="F184" s="3"/>
      <c r="G184" s="41"/>
      <c r="H184" s="3"/>
    </row>
    <row r="185" spans="1:8" x14ac:dyDescent="0.25">
      <c r="C185" s="31"/>
      <c r="D185" s="22"/>
      <c r="E185" s="25"/>
      <c r="F185" s="23"/>
      <c r="G185" s="41"/>
      <c r="H185" s="3"/>
    </row>
    <row r="186" spans="1:8" x14ac:dyDescent="0.25">
      <c r="C186" s="31"/>
      <c r="D186" s="22"/>
      <c r="E186" s="25"/>
      <c r="F186" s="23"/>
      <c r="G186" s="41"/>
      <c r="H186" s="3"/>
    </row>
    <row r="187" spans="1:8" x14ac:dyDescent="0.25">
      <c r="C187" s="31"/>
      <c r="D187" s="22"/>
      <c r="E187" s="25"/>
      <c r="F187" s="23"/>
      <c r="G187" s="41"/>
      <c r="H187" s="3"/>
    </row>
    <row r="188" spans="1:8" x14ac:dyDescent="0.25">
      <c r="C188" s="31"/>
      <c r="D188" s="22"/>
      <c r="E188" s="25"/>
      <c r="F188" s="23"/>
      <c r="G188" s="41"/>
      <c r="H188" s="3"/>
    </row>
    <row r="189" spans="1:8" x14ac:dyDescent="0.25">
      <c r="C189" s="31"/>
      <c r="D189" s="22"/>
      <c r="E189" s="25"/>
      <c r="F189" s="23"/>
      <c r="G189" s="41"/>
      <c r="H189" s="3"/>
    </row>
    <row r="190" spans="1:8" x14ac:dyDescent="0.25">
      <c r="C190" s="31"/>
      <c r="D190" s="22"/>
      <c r="E190" s="25"/>
      <c r="F190" s="23"/>
      <c r="G190" s="41"/>
      <c r="H190" s="3"/>
    </row>
    <row r="191" spans="1:8" x14ac:dyDescent="0.25">
      <c r="C191" s="31"/>
      <c r="D191" s="22"/>
      <c r="E191" s="25"/>
      <c r="F191" s="23"/>
      <c r="G191" s="41"/>
      <c r="H191" s="3"/>
    </row>
    <row r="192" spans="1:8" x14ac:dyDescent="0.25">
      <c r="C192" s="31"/>
      <c r="D192" s="22"/>
      <c r="E192" s="25"/>
      <c r="F192" s="23"/>
      <c r="G192" s="41"/>
      <c r="H192" s="3"/>
    </row>
    <row r="193" spans="3:8" x14ac:dyDescent="0.25">
      <c r="C193" s="31"/>
      <c r="D193" s="22"/>
      <c r="E193" s="25"/>
      <c r="F193" s="26"/>
      <c r="G193" s="41"/>
      <c r="H193" s="3"/>
    </row>
    <row r="194" spans="3:8" x14ac:dyDescent="0.25">
      <c r="C194" s="31"/>
      <c r="D194" s="22"/>
      <c r="E194" s="25"/>
      <c r="F194" s="26"/>
      <c r="G194" s="41"/>
      <c r="H194" s="3"/>
    </row>
    <row r="195" spans="3:8" x14ac:dyDescent="0.25">
      <c r="C195" s="31"/>
      <c r="D195" s="22"/>
      <c r="E195" s="25"/>
      <c r="F195" s="26"/>
      <c r="G195" s="41"/>
      <c r="H195" s="3"/>
    </row>
    <row r="196" spans="3:8" x14ac:dyDescent="0.25">
      <c r="C196" s="31"/>
      <c r="D196" s="22"/>
      <c r="E196" s="25"/>
      <c r="F196" s="26"/>
      <c r="G196" s="41"/>
      <c r="H196" s="3"/>
    </row>
    <row r="197" spans="3:8" x14ac:dyDescent="0.25">
      <c r="C197" s="31"/>
      <c r="D197" s="22"/>
      <c r="E197" s="25"/>
      <c r="F197" s="26"/>
      <c r="G197" s="41"/>
      <c r="H197" s="3"/>
    </row>
    <row r="198" spans="3:8" x14ac:dyDescent="0.25">
      <c r="C198" s="31"/>
      <c r="D198" s="22"/>
      <c r="E198" s="25"/>
      <c r="F198" s="26"/>
      <c r="G198" s="41"/>
      <c r="H198" s="3"/>
    </row>
    <row r="199" spans="3:8" x14ac:dyDescent="0.25">
      <c r="C199" s="31"/>
      <c r="D199" s="22"/>
      <c r="E199" s="25"/>
      <c r="F199" s="26"/>
      <c r="G199" s="41"/>
      <c r="H199" s="3"/>
    </row>
    <row r="200" spans="3:8" x14ac:dyDescent="0.25">
      <c r="C200" s="31"/>
      <c r="D200" s="22"/>
      <c r="E200" s="25"/>
      <c r="F200" s="26"/>
      <c r="G200" s="41"/>
      <c r="H200" s="3"/>
    </row>
    <row r="201" spans="3:8" x14ac:dyDescent="0.25">
      <c r="C201" s="31"/>
      <c r="D201" s="22"/>
      <c r="E201" s="25"/>
      <c r="F201" s="26"/>
      <c r="G201" s="41"/>
      <c r="H201" s="3"/>
    </row>
    <row r="202" spans="3:8" x14ac:dyDescent="0.25">
      <c r="C202" s="31"/>
      <c r="D202" s="22"/>
      <c r="E202" s="25"/>
      <c r="F202" s="26"/>
      <c r="G202" s="41"/>
      <c r="H202" s="3"/>
    </row>
    <row r="203" spans="3:8" x14ac:dyDescent="0.25">
      <c r="H203" s="3"/>
    </row>
  </sheetData>
  <pageMargins left="0.7" right="0.7" top="0.5" bottom="0.75" header="0.3" footer="0.3"/>
  <pageSetup scale="68" fitToHeight="0" orientation="portrait" r:id="rId1"/>
  <headerFooter>
    <oddFooter>&amp;L&amp;A&amp;RPage &amp;P of &amp;N</oddFooter>
  </headerFooter>
  <rowBreaks count="2" manualBreakCount="2">
    <brk id="64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FCT</vt:lpstr>
      <vt:lpstr>FCT!Print_Area</vt:lpstr>
      <vt:lpstr>FCT!Print_Titles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Liu, Shirley</dc:creator>
  <cp:lastModifiedBy>Kirk, Steven A.</cp:lastModifiedBy>
  <cp:lastPrinted>2022-06-10T14:33:59Z</cp:lastPrinted>
  <dcterms:created xsi:type="dcterms:W3CDTF">2021-07-23T21:08:27Z</dcterms:created>
  <dcterms:modified xsi:type="dcterms:W3CDTF">2025-04-16T20:17:36Z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